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2г\Годовой отчет ИП-2022г\Паспорта\ПО СЭС\Пасп. L_ 20220214 ВЛ-04кВ г.Нефтекамск  ул.Январская\"/>
    </mc:Choice>
  </mc:AlternateContent>
  <xr:revisionPtr revIDLastSave="0" documentId="13_ncr:1_{D1913421-8784-4BD5-80B4-58DB4BA33FDB}" xr6:coauthVersionLast="47" xr6:coauthVersionMax="47" xr10:uidLastSave="{00000000-0000-0000-0000-000000000000}"/>
  <bookViews>
    <workbookView xWindow="-28920" yWindow="-120" windowWidth="29040" windowHeight="15840" tabRatio="950" firstSheet="2" activeTab="13"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N26" i="5" l="1"/>
  <c r="C25" i="13"/>
  <c r="A9" i="6"/>
  <c r="R26" i="5"/>
  <c r="T26" i="5" s="1"/>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<sst xmlns="http://schemas.openxmlformats.org/spreadsheetml/2006/main" count="1774" uniqueCount="788">
  <si>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</si>
  <si>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</si>
  <si>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</si>
  <si>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</si>
  <si>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</si>
  <si>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</si>
  <si>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</si>
  <si>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</si>
  <si>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</si>
  <si>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</si>
  <si>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</si>
  <si>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</si>
  <si>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</si>
  <si>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</si>
  <si>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</si>
  <si>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</si>
  <si>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</si>
  <si>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</si>
  <si>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</si>
  <si>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</si>
  <si>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</si>
  <si>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</si>
  <si>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</si>
  <si>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</si>
  <si>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</si>
  <si>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</si>
  <si>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</si>
  <si>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</si>
  <si>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</si>
  <si>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</si>
  <si>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</si>
  <si>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</si>
  <si>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</si>
  <si>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</si>
  <si>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</si>
  <si>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</si>
  <si>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</si>
  <si>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</si>
  <si>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</si>
  <si>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</si>
  <si>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</si>
  <si>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</si>
  <si>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</si>
  <si>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</si>
  <si>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</si>
  <si>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</si>
  <si>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</si>
  <si>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</si>
  <si>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</si>
  <si>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</si>
  <si>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</si>
  <si>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</si>
  <si>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</si>
  <si>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</si>
  <si>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</si>
  <si>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</si>
  <si>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</si>
  <si>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</si>
  <si>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</si>
  <si>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</si>
  <si>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</si>
  <si>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</si>
  <si>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</si>
  <si>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</si>
  <si>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</si>
  <si>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</si>
  <si>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</si>
  <si>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</si>
  <si>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</si>
  <si>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</si>
  <si>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</si>
  <si>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</si>
  <si>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</si>
  <si>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</si>
  <si>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</si>
  <si>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</si>
  <si>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</si>
  <si>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</si>
  <si>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</si>
  <si>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</si>
  <si>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</si>
  <si>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</si>
  <si>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</si>
  <si>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</si>
  <si>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</si>
  <si>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</si>
  <si>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</si>
  <si>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</si>
  <si>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</si>
  <si>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</si>
  <si>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</si>
  <si>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</si>
  <si>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</si>
  <si>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</si>
  <si>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</si>
  <si>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</si>
  <si>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</si>
  <si>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</si>
  <si>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</si>
  <si>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</si>
  <si>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</si>
  <si>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</si>
  <si>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</si>
  <si>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</si>
  <si>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</si>
  <si>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</si>
  <si>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</si>
  <si>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</si>
  <si>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</si>
  <si>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</si>
  <si>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</si>
  <si>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</si>
  <si>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</si>
  <si>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</si>
  <si>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</si>
  <si>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</si>
  <si>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</si>
  <si>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</si>
  <si>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</si>
  <si>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</si>
  <si>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</si>
  <si>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</si>
  <si>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</si>
  <si>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</si>
  <si>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</si>
  <si>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</si>
  <si>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</si>
  <si>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</si>
  <si>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</si>
  <si>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</si>
  <si>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</si>
  <si>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</si>
  <si>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</si>
  <si>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</si>
  <si>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</si>
  <si>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</si>
  <si>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</si>
  <si>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</si>
  <si>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</si>
  <si>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</si>
  <si>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</si>
  <si>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</si>
  <si>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</si>
  <si>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</si>
  <si>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</si>
  <si>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</si>
  <si>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</si>
  <si>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</si>
  <si>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</si>
  <si>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</si>
  <si>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</si>
  <si>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</si>
  <si>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</si>
  <si>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</si>
  <si>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</si>
  <si>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</si>
  <si>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</si>
  <si>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</si>
  <si>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</si>
  <si>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</si>
  <si>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</si>
  <si>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</si>
  <si>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</si>
  <si>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</si>
  <si>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</si>
  <si>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</si>
  <si>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</si>
  <si>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</si>
  <si>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</si>
  <si>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</si>
  <si>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</si>
  <si>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</si>
  <si>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</si>
  <si>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</si>
  <si>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</si>
  <si>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</si>
  <si>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</si>
  <si>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</si>
  <si>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</si>
  <si>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</si>
  <si>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</si>
  <si>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</si>
  <si>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</si>
  <si>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</si>
  <si>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</si>
  <si>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</si>
  <si>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</si>
  <si>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</si>
  <si>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</si>
  <si>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</si>
  <si>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</si>
  <si>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</si>
  <si>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</si>
  <si>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</si>
  <si>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</si>
  <si>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</si>
  <si>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</si>
  <si>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</si>
  <si>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</si>
  <si>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</si>
  <si>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</si>
  <si>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</si>
  <si>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</si>
  <si>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</si>
  <si>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</si>
  <si>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</si>
  <si>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</si>
  <si>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</si>
  <si>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</si>
  <si>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</si>
  <si>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</si>
  <si>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</si>
  <si>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</si>
  <si>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</si>
  <si>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</si>
  <si>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</si>
  <si>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</si>
  <si>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</si>
  <si>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</si>
  <si>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</si>
  <si>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</si>
  <si>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</si>
  <si>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</si>
  <si>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</si>
  <si>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</si>
  <si>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</si>
  <si>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</si>
  <si>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</si>
  <si>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</si>
  <si>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</si>
  <si>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</si>
  <si>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</si>
  <si>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</si>
  <si>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</si>
  <si>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</si>
  <si>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</si>
  <si>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</si>
  <si>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</si>
  <si>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</si>
  <si>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</si>
  <si>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</si>
  <si>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</si>
  <si>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</si>
  <si>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</si>
  <si>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</si>
  <si>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</si>
  <si>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</si>
  <si>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</si>
  <si>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</si>
  <si>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</si>
  <si>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</si>
  <si>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</si>
  <si>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</si>
  <si>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</si>
  <si>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</si>
  <si>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</si>
  <si>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</si>
  <si>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</si>
  <si>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</si>
  <si>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</si>
  <si>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</si>
  <si>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</si>
  <si>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</si>
  <si>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</si>
  <si>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</si>
  <si>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</si>
  <si>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</si>
  <si>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</si>
  <si>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</si>
  <si>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</si>
  <si>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</si>
  <si>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</si>
  <si>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</si>
  <si>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</si>
  <si>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</si>
  <si>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</si>
  <si>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</si>
  <si>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</si>
  <si>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</si>
  <si>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</si>
  <si>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</si>
  <si>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</si>
  <si>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</si>
  <si>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</si>
  <si>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</si>
  <si>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</si>
  <si>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</si>
  <si>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</si>
  <si>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</si>
  <si>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</si>
  <si>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</si>
  <si>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</si>
  <si>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</si>
  <si>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</si>
  <si>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</si>
  <si>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</si>
  <si>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</si>
  <si>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</si>
  <si>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</si>
  <si>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</si>
  <si>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</si>
  <si>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</si>
  <si>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</si>
  <si>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</si>
  <si>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</si>
  <si>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</si>
  <si>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</si>
  <si>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</si>
  <si>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</si>
  <si>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</si>
  <si>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</si>
  <si>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</si>
  <si>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</si>
  <si>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</si>
  <si>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</si>
  <si>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</si>
  <si>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</si>
  <si>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</si>
  <si>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</si>
  <si>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</si>
  <si>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</si>
  <si>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</si>
  <si>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</si>
  <si>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</si>
  <si>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</si>
  <si>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</si>
  <si>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</si>
  <si>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</si>
  <si>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</si>
  <si>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</si>
  <si>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</si>
  <si>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</si>
  <si>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</si>
  <si>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</si>
  <si>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</si>
  <si>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</si>
  <si>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</si>
  <si>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</si>
  <si>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</si>
  <si>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</si>
  <si>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</si>
  <si>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</si>
  <si>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</si>
  <si>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</si>
  <si>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</si>
  <si>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</si>
  <si>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</si>
  <si>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</si>
  <si>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</si>
  <si>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</si>
  <si>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</si>
  <si>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</si>
  <si>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</si>
  <si>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</si>
  <si>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</si>
  <si>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</si>
  <si>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</si>
  <si>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</si>
  <si>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</si>
  <si>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</si>
  <si>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</si>
  <si>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</si>
  <si>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</si>
  <si>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</si>
  <si>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</si>
  <si>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</si>
  <si>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</si>
  <si>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</si>
  <si>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</si>
  <si>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</si>
  <si>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</si>
  <si>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</si>
  <si>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</si>
  <si>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</si>
  <si>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</si>
  <si>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</si>
  <si>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</si>
  <si>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</si>
  <si>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</si>
  <si>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</si>
  <si>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</si>
  <si>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</si>
  <si>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</si>
  <si>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</si>
  <si>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</si>
  <si>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</si>
  <si>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</si>
  <si>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</si>
  <si>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</si>
  <si>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</si>
  <si>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</si>
  <si>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</si>
  <si>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</si>
  <si>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</si>
  <si>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</si>
  <si>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</si>
  <si>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</si>
  <si>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</si>
  <si>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</si>
  <si>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</si>
  <si>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</si>
  <si>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</si>
  <si>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</si>
  <si>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</si>
  <si>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</si>
  <si>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</si>
  <si>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</si>
  <si>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</si>
  <si>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</si>
  <si>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</si>
  <si>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</si>
  <si>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</si>
  <si>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</si>
  <si>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</si>
  <si>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</si>
  <si>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</si>
  <si>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</si>
  <si>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</si>
  <si>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</si>
  <si>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</si>
  <si>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</si>
  <si>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</si>
  <si>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</si>
  <si>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</si>
  <si>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</si>
  <si>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</si>
  <si>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</si>
  <si>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</si>
  <si>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</si>
  <si>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</si>
  <si>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</si>
  <si>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</si>
  <si>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</si>
  <si>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</si>
  <si>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</si>
  <si>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</si>
  <si>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</si>
  <si>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</si>
  <si>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</si>
  <si>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</si>
  <si>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</si>
  <si>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</si>
  <si>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</si>
  <si>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</si>
  <si>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</si>
  <si>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</si>
  <si>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</si>
  <si>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</si>
  <si>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</si>
  <si>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</si>
  <si>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</si>
  <si>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</si>
  <si>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</si>
  <si>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</si>
  <si>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</si>
  <si>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</si>
  <si>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</si>
  <si>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</si>
  <si>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</si>
  <si>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</si>
  <si>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</si>
  <si>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</si>
  <si>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</si>
  <si>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</si>
  <si>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</si>
  <si>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</si>
  <si>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</si>
  <si>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</si>
  <si>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</si>
  <si>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</si>
  <si>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</si>
  <si>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</si>
  <si>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</si>
  <si>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</si>
  <si>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</si>
  <si>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</si>
  <si>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</si>
  <si>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</si>
  <si>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</si>
  <si>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</si>
  <si>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</si>
  <si>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</si>
  <si>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</si>
  <si>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</si>
  <si>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</si>
  <si>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</si>
  <si>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</si>
  <si>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</si>
  <si>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</si>
  <si>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</si>
  <si>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</si>
  <si>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</si>
  <si>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</si>
  <si>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</si>
  <si>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</si>
  <si>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</si>
  <si>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</si>
  <si>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</si>
  <si>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</si>
  <si>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</si>
  <si>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</si>
  <si>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</si>
  <si>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</si>
  <si>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</si>
  <si>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</si>
  <si>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</si>
  <si>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</si>
  <si>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</si>
  <si>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</si>
  <si>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</si>
  <si>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</si>
  <si>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</si>
  <si>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</si>
  <si>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</si>
  <si>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</si>
  <si>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</si>
  <si>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</si>
  <si>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</si>
  <si>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</si>
  <si>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</si>
  <si>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</si>
  <si>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</si>
  <si>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</si>
  <si>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</si>
  <si>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</si>
  <si>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</si>
  <si>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</si>
  <si>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</si>
  <si>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</si>
  <si>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</si>
  <si>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</si>
  <si>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</si>
  <si>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</si>
  <si>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</si>
  <si>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</si>
  <si>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</si>
  <si>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</si>
  <si>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</si>
  <si>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</si>
  <si>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</si>
  <si>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</si>
  <si>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</si>
  <si>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</si>
  <si>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</si>
  <si>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</si>
  <si>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</si>
  <si>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</si>
  <si>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</si>
  <si>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</si>
  <si>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</si>
  <si>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</si>
  <si>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</si>
  <si>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</si>
  <si>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</si>
  <si>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</si>
  <si>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</si>
  <si>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</si>
  <si>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</si>
  <si>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</si>
  <si>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</si>
  <si>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</si>
  <si>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</si>
  <si>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</si>
  <si>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</si>
  <si>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</si>
  <si>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</si>
  <si>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</si>
  <si>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</si>
  <si>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</si>
  <si>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</si>
  <si>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</si>
  <si>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</si>
  <si>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</si>
  <si>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</si>
  <si>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</si>
  <si>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</si>
  <si>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</si>
  <si>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</si>
  <si>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</si>
  <si>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</si>
  <si>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</si>
  <si>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С</t>
  </si>
  <si>
    <t>ГУП РЭС</t>
  </si>
  <si>
    <t>обследование службы ТП</t>
  </si>
  <si>
    <t>II</t>
  </si>
  <si>
    <t>замена</t>
  </si>
  <si>
    <t>ЛЭП</t>
  </si>
  <si>
    <t>L_ 20220214</t>
  </si>
  <si>
    <t>Строительство ВЛ-04кВ -0,300км  г.Нефтекамск ул.Январская</t>
  </si>
  <si>
    <t>0,300</t>
  </si>
  <si>
    <t>ВЛ-04</t>
  </si>
  <si>
    <t>СИП</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</si>
  <si>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</si>
  <si>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</si>
  <si>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</si>
  <si>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</si>
  <si>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</si>
  <si>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</si>
  <si>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</si>
  <si>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</si>
  <si>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</si>
  <si>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</si>
  <si>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</si>
  <si>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</si>
  <si>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</si>
  <si>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</si>
  <si>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</si>
  <si>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</si>
  <si>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</si>
  <si>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</si>
  <si>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L_20220214</t>
  </si>
  <si>
    <t>Реконструкция ВЛ-0,4кВ ф.ул.Январская с КТП-5123</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</si>
  <si>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</si>
  <si>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</si>
  <si>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</si>
  <si>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</si>
  <si>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</si>
  <si>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</si>
  <si>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</si>
  <si>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</si>
  <si>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(26,21)</t>
  </si>
  <si>
    <t>тыс.руб.</t>
  </si>
  <si>
    <t>в том числе:</t>
  </si>
  <si>
    <t>строительных работ</t>
  </si>
  <si>
    <t>(2,79)</t>
  </si>
  <si>
    <t>Средства на оплату труда рабочих</t>
  </si>
  <si>
    <t>(0,36)</t>
  </si>
  <si>
    <t>монтажных работ</t>
  </si>
  <si>
    <t>(21,94)</t>
  </si>
  <si>
    <t>Нормативные затраты труда рабочих</t>
  </si>
  <si>
    <t>чел.час.</t>
  </si>
  <si>
    <t>оборудования</t>
  </si>
  <si>
    <t>(0)</t>
  </si>
  <si>
    <t>Нормативные затраты труда машинистов</t>
  </si>
  <si>
    <t>прочих затрат</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</si>
  <si>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</si>
  <si>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</si>
  <si>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</si>
  <si>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</si>
  <si>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</si>
  <si>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</si>
  <si>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</si>
  <si>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</si>
  <si>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</si>
  <si>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</si>
  <si>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</si>
  <si>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</si>
  <si>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Демонтаж</t>
  </si>
  <si>
    <t>ФЕР33-04-040-01</t>
  </si>
  <si>
    <t>Демонтаж: 3-х проводов ВЛ 0,38 кВ с одной опоры</t>
  </si>
  <si>
    <t>шт</t>
  </si>
  <si>
    <t>Приказ от 04.08.2020 № 421/пр прил.10 табл.2 п.9</t>
  </si>
  <si>
    <t>Производство работ осуществляется в стесненных условиях населенных пунктов ОЗП=1,15; ЭМ=1,15 к расх.; ЗПМ=1,15; ТЗ=1,15; ТЗМ=1,15</t>
  </si>
  <si>
    <t>Приказ от 04.08.2020 № 421/пр прил.10 табл.2 п.5</t>
  </si>
  <si>
    <t>Производство работ осуществляется в охранной зоне действующей воздушной линии электропередачи, вблизи объектов, находящихся под напряжением, внутри объектов капитального строительства, внутренняя проводка в которых не обесточена, если это приведет к ограничению действий рабочих в соответствии с требованиями техники безопасности ОЗП=1,2; ЭМ=1,2 к расх.; ЗПМ=1,2; ТЗ=1,2; ТЗМ=1,2</t>
  </si>
  <si>
    <t>ОТ</t>
  </si>
  <si>
    <t>1,38</t>
  </si>
  <si>
    <t>24,65</t>
  </si>
  <si>
    <t>ЭМ</t>
  </si>
  <si>
    <t>6,5</t>
  </si>
  <si>
    <t>в т.ч. ОТм</t>
  </si>
  <si>
    <t>ЗТ</t>
  </si>
  <si>
    <t>чел.-ч</t>
  </si>
  <si>
    <t>1,27</t>
  </si>
  <si>
    <t>3,5052</t>
  </si>
  <si>
    <t>ЗТм</t>
  </si>
  <si>
    <t>0,41</t>
  </si>
  <si>
    <t>1,1316</t>
  </si>
  <si>
    <t>Итого по расценке</t>
  </si>
  <si>
    <t>ФОТ</t>
  </si>
  <si>
    <t>Приказ № 812/пр от 21.12.2020 Прил. п.27</t>
  </si>
  <si>
    <t>НР Линии электропередачи</t>
  </si>
  <si>
    <t>%</t>
  </si>
  <si>
    <t>103</t>
  </si>
  <si>
    <t>Приказ № 774/пр от 11.12.2020 Прил. п.27, Приказ № 774/пр от 11.12.2020 п.16</t>
  </si>
  <si>
    <t>СП Линии электропередачи</t>
  </si>
  <si>
    <t>60</t>
  </si>
  <si>
    <t>0</t>
  </si>
  <si>
    <t>Всего по позиции</t>
  </si>
  <si>
    <t>ФЕР33-04-040-02</t>
  </si>
  <si>
    <t>Демонтаж: одного дополнительного провода с одной опоры</t>
  </si>
  <si>
    <t>Два дополн6итеьных провода ПЗ=2 (ОЗП=2; ЭМ=2 к расх.; ЗПМ=2; МАТ=2 к расх.; ТЗ=2; ТЗМ=2)</t>
  </si>
  <si>
    <t>2,76</t>
  </si>
  <si>
    <t>0,15</t>
  </si>
  <si>
    <t>0,828</t>
  </si>
  <si>
    <t>0,08</t>
  </si>
  <si>
    <t>0,4416</t>
  </si>
  <si>
    <t>Итого по разделу 1 Демонтаж</t>
  </si>
  <si>
    <t>Раздел 2. СМР</t>
  </si>
  <si>
    <t>ФЕР33-04-017-01</t>
  </si>
  <si>
    <t>Подвеска самонесущих изолированных проводов (СИП-2А) напряжением от 0,4 кВ до 1 кВ (со снятием напряжения) при количестве 29 опор: с использованием автогидроподъемника</t>
  </si>
  <si>
    <t>1000 м</t>
  </si>
  <si>
    <t>0,296</t>
  </si>
  <si>
    <t>Объем=296 / 1000</t>
  </si>
  <si>
    <t>М</t>
  </si>
  <si>
    <t>5,17</t>
  </si>
  <si>
    <t>65,24</t>
  </si>
  <si>
    <t>26,6492352</t>
  </si>
  <si>
    <t>37,51</t>
  </si>
  <si>
    <t>15,3220848</t>
  </si>
  <si>
    <t>ТЦ_21.2.01.01_59_5907056607_24.01.2022_02</t>
  </si>
  <si>
    <t>СИП-2 3х50+1х54,6+1х16-0.6/1 ТУ 16-705.500-2006</t>
  </si>
  <si>
    <t>1,02</t>
  </si>
  <si>
    <t>(Материалы для монтажных работ)</t>
  </si>
  <si>
    <t>Объем=296/1000</t>
  </si>
  <si>
    <t>Приказ от 04.08.2020 № 421/пр п.92а</t>
  </si>
  <si>
    <t>Заготовительно-складские расходы для материальных ресурсов (за исключением металлических конструкций) - 2% ПЗ=2% (ОЗП=2%; ЭМ=2%; МАТ=2%)</t>
  </si>
  <si>
    <t>ФЕР33-04-003-01</t>
  </si>
  <si>
    <t>Установка железобетонных опор ВЛ 0,38; 6-10 кВ с траверсами без приставок: одностоечных</t>
  </si>
  <si>
    <t>3,06</t>
  </si>
  <si>
    <t>4,2228</t>
  </si>
  <si>
    <t>0,87</t>
  </si>
  <si>
    <t>1,2006</t>
  </si>
  <si>
    <t>ФССЦ-05.1.02.07-0074</t>
  </si>
  <si>
    <t>Стойка опоры СВ 110-3,5, бетон B30, объем 0,45 м3, расход арматуры 66,8 кг</t>
  </si>
  <si>
    <t>(Электротехнические установки на других объектах)</t>
  </si>
  <si>
    <t>ФЕР33-04-016-02</t>
  </si>
  <si>
    <t>Развозка конструкций и материалов опор ВЛ 0,38-10 кВ по трассе: одностоечных железобетонных опор</t>
  </si>
  <si>
    <t>0,44</t>
  </si>
  <si>
    <t>0,6072</t>
  </si>
  <si>
    <t>0,48</t>
  </si>
  <si>
    <t>0,6624</t>
  </si>
  <si>
    <t>ФЕР33-04-016-05</t>
  </si>
  <si>
    <t>Развозка конструкций и материалов опор ВЛ 0,38-10 кВ по трассе: материалов оснастки одностоечных опор</t>
  </si>
  <si>
    <t>0,25</t>
  </si>
  <si>
    <t>3,795</t>
  </si>
  <si>
    <t>0,14</t>
  </si>
  <si>
    <t>2,1252</t>
  </si>
  <si>
    <t>ФССЦ-25.2.02.04-0002</t>
  </si>
  <si>
    <t>Комплект для простого анкерного крепления ЕА1500-3 в составе: кронштейн CS10.3, зажим РА1500</t>
  </si>
  <si>
    <t>компл</t>
  </si>
  <si>
    <t>ФССЦ-25.2.02.04-0003</t>
  </si>
  <si>
    <t>Комплект промежуточной подвески в составе кронштейн предельная нагрузка 12-20 кН, зажим сечение 16-95 мм2</t>
  </si>
  <si>
    <t>ТЦ_21.2.01.01_77_5036078497_24.01.2022_02</t>
  </si>
  <si>
    <t>Зажим для временного заземления в комплекте с адаптером FCC1</t>
  </si>
  <si>
    <t>Цена=900/1,2</t>
  </si>
  <si>
    <t>ФССЦ-25.2.02.11-0021</t>
  </si>
  <si>
    <t>Лента крепления шириной 20 мм, толщиной 0,7 мм, длиной 50 м из нержавеющей стали (в пластмасовой коробке с кабельной бухтой) F207 (СИП)</t>
  </si>
  <si>
    <t>0,52</t>
  </si>
  <si>
    <t>Объем=26/50</t>
  </si>
  <si>
    <t>ФССЦ-25.2.02.11-0051</t>
  </si>
  <si>
    <t>Скрепа размером 20 мм NC20 (СИП)</t>
  </si>
  <si>
    <t>100 шт</t>
  </si>
  <si>
    <t>0,26</t>
  </si>
  <si>
    <t>Объем=26 / 100</t>
  </si>
  <si>
    <t>ФССЦ-25.2.02.09-0011</t>
  </si>
  <si>
    <t>Хомут стяжной, диаметр 10-45 мм, длина 175-265 мм, разрушающая нагрузка 0,3 кН</t>
  </si>
  <si>
    <t>0,69</t>
  </si>
  <si>
    <t>Объем=69 / 100</t>
  </si>
  <si>
    <t>ФССЦ-20.1.01.08-0017</t>
  </si>
  <si>
    <t>Зажим ответвительный с прокалыванием изоляции (СИП): P2-95, применительно TTD 101/151 FJ</t>
  </si>
  <si>
    <t>0,05</t>
  </si>
  <si>
    <t>Объем=5 / 100</t>
  </si>
  <si>
    <t>ФССЦ-20.1.01.08-0019</t>
  </si>
  <si>
    <t>Зажим ответвительный с прокалыванием изоляции (СИП) Р95.применительно TTD 201/251 FJ</t>
  </si>
  <si>
    <t>0,16</t>
  </si>
  <si>
    <t>Объем=(12+4) / 100</t>
  </si>
  <si>
    <t>ФССЦ-20.2.02.04-0001</t>
  </si>
  <si>
    <t>Колпачки герметичные для защиты жил площадью поперечного сечения от 6 до 35 мм2</t>
  </si>
  <si>
    <t>0,1</t>
  </si>
  <si>
    <t>Объем=10 / 100</t>
  </si>
  <si>
    <t>ФССЦ-20.1.01.11-0005</t>
  </si>
  <si>
    <t>Зажим: плашечный соединительный ПА 2-2А</t>
  </si>
  <si>
    <t>Итого по разделу 2 СМР</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</si>
  <si>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</si>
  <si>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</si>
  <si>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</si>
  <si>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</si>
  <si>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</si>
  <si>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</si>
  <si>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</si>
  <si>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</si>
  <si>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</si>
  <si>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</si>
  <si>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</si>
  <si>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</si>
  <si>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</si>
  <si>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Монтажные работы</t>
  </si>
  <si>
    <t xml:space="preserve">     Итого</t>
  </si>
  <si>
    <t xml:space="preserve">     Итого ФОТ (справочно)</t>
  </si>
  <si>
    <t xml:space="preserve">     Итого накладные расходы (справочно)</t>
  </si>
  <si>
    <t xml:space="preserve">     Проектно-изыскательские работы не более 6%</t>
  </si>
  <si>
    <t xml:space="preserve">  ВСЕГО по смете</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</si>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</sst>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cellStyleXfs>
  <cellXfs count="47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2" fillId="0" borderId="0" xfId="0" applyFont="1" applyAlignment="1">
      <alignment horizontal="center"/>
    </xf>
    <xf numFmtId="0" fontId="61" fillId="0" borderId="0" xfId="0" applyFont="1" applyAlignment="1">
      <alignment horizontal="left" vertical="top"/>
    </xf>
    <xf numFmtId="0" fontId="61" fillId="0" borderId="0" xfId="0" applyFont="1" applyAlignment="1">
      <alignment vertical="top"/>
    </xf>
    <xf numFmtId="0" fontId="61" fillId="0" borderId="0" xfId="0" applyFont="1" applyAlignment="1">
      <alignment horizontal="left" vertical="top" wrapText="1"/>
    </xf>
    <xf numFmtId="0" fontId="61" fillId="0" borderId="0" xfId="0" applyFont="1" applyAlignment="1">
      <alignment horizontal="left"/>
    </xf>
    <xf numFmtId="0" fontId="61" fillId="0" borderId="20" xfId="0" applyFont="1" applyBorder="1"/>
    <xf numFmtId="0" fontId="61" fillId="0" borderId="20" xfId="0" applyFont="1" applyBorder="1" applyAlignment="1">
      <alignment vertical="top"/>
    </xf>
    <xf numFmtId="0" fontId="63" fillId="0" borderId="0" xfId="0" applyFont="1" applyAlignment="1">
      <alignment horizontal="center" vertical="top"/>
    </xf>
    <xf numFmtId="0" fontId="64" fillId="0" borderId="0" xfId="0"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51" xfId="0" applyNumberFormat="1" applyFont="1" applyBorder="1" applyAlignment="1">
      <alignment horizontal="right"/>
    </xf>
    <xf numFmtId="2" fontId="61" fillId="0" borderId="51" xfId="0" applyNumberFormat="1" applyFont="1" applyBorder="1" applyAlignment="1">
      <alignment horizontal="right"/>
    </xf>
    <xf numFmtId="0" fontId="61" fillId="0" borderId="0" xfId="0" applyFont="1" applyAlignment="1">
      <alignment vertical="center"/>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0" xfId="0" applyFont="1" applyAlignment="1">
      <alignment wrapText="1"/>
    </xf>
    <xf numFmtId="0" fontId="62" fillId="0" borderId="55" xfId="0" applyFont="1" applyBorder="1" applyAlignment="1">
      <alignment horizontal="center" vertical="top" wrapText="1"/>
    </xf>
    <xf numFmtId="0" fontId="62" fillId="0" borderId="50" xfId="0" applyFont="1" applyBorder="1" applyAlignment="1">
      <alignment horizontal="left" vertical="top" wrapText="1"/>
    </xf>
    <xf numFmtId="0" fontId="62" fillId="0" borderId="50" xfId="0" applyFont="1" applyBorder="1" applyAlignment="1">
      <alignment horizontal="center" vertical="top" wrapText="1"/>
    </xf>
    <xf numFmtId="4" fontId="62" fillId="0" borderId="50" xfId="0" applyNumberFormat="1" applyFont="1" applyBorder="1" applyAlignment="1">
      <alignment horizontal="right" vertical="top" wrapText="1"/>
    </xf>
    <xf numFmtId="3" fontId="62" fillId="0" borderId="56" xfId="0" applyNumberFormat="1" applyFont="1" applyBorder="1" applyAlignment="1">
      <alignment horizontal="right" vertical="top" wrapText="1"/>
    </xf>
    <xf numFmtId="0" fontId="62" fillId="0" borderId="0" xfId="0" applyFont="1" applyAlignment="1">
      <alignment wrapText="1"/>
    </xf>
    <xf numFmtId="0" fontId="61" fillId="0" borderId="5" xfId="0" applyFont="1" applyBorder="1" applyAlignment="1">
      <alignment vertical="center" wrapText="1"/>
    </xf>
    <xf numFmtId="0" fontId="61" fillId="0" borderId="0" xfId="0" applyFont="1" applyAlignment="1">
      <alignment horizontal="right" vertical="top" wrapText="1"/>
    </xf>
    <xf numFmtId="0" fontId="61" fillId="0" borderId="5" xfId="0" applyFont="1" applyBorder="1" applyAlignment="1">
      <alignment horizontal="center" vertical="center"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57" xfId="0" applyNumberFormat="1" applyFont="1" applyBorder="1" applyAlignment="1">
      <alignment horizontal="right" vertical="top" wrapText="1"/>
    </xf>
    <xf numFmtId="0" fontId="61" fillId="0" borderId="50" xfId="0" applyFont="1" applyBorder="1" applyAlignment="1">
      <alignment horizontal="center" vertical="top" wrapText="1"/>
    </xf>
    <xf numFmtId="4" fontId="61" fillId="0" borderId="50" xfId="0" applyNumberFormat="1" applyFont="1" applyBorder="1" applyAlignment="1">
      <alignment horizontal="right" vertical="top" wrapText="1"/>
    </xf>
    <xf numFmtId="3" fontId="61" fillId="0" borderId="56"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2" fillId="0" borderId="0" xfId="0" applyFont="1" applyAlignment="1">
      <alignment horizontal="center" vertical="top" wrapText="1"/>
    </xf>
    <xf numFmtId="0" fontId="62" fillId="0" borderId="0" xfId="0" applyFont="1" applyAlignment="1">
      <alignment horizontal="right" vertical="top" wrapText="1"/>
    </xf>
    <xf numFmtId="0" fontId="61" fillId="0" borderId="55" xfId="0" applyFont="1" applyBorder="1"/>
    <xf numFmtId="0" fontId="62" fillId="0" borderId="50" xfId="0" applyFont="1" applyBorder="1" applyAlignment="1">
      <alignment horizontal="right" vertical="top" wrapText="1"/>
    </xf>
    <xf numFmtId="4" fontId="62" fillId="0" borderId="50" xfId="0" applyNumberFormat="1" applyFont="1" applyBorder="1" applyAlignment="1">
      <alignment horizontal="right" vertical="top"/>
    </xf>
    <xf numFmtId="2" fontId="62" fillId="0" borderId="50" xfId="0" applyNumberFormat="1" applyFont="1" applyBorder="1" applyAlignment="1">
      <alignment horizontal="center" vertical="top"/>
    </xf>
    <xf numFmtId="3" fontId="62" fillId="0" borderId="56" xfId="0" applyNumberFormat="1" applyFont="1" applyBorder="1" applyAlignment="1">
      <alignment horizontal="right" vertical="top"/>
    </xf>
    <xf numFmtId="0" fontId="61" fillId="0" borderId="5" xfId="0" applyFont="1" applyBorder="1" applyAlignment="1">
      <alignment horizontal="center" vertical="top" wrapText="1"/>
    </xf>
    <xf numFmtId="0" fontId="61" fillId="0" borderId="0" xfId="0" applyFont="1" applyAlignment="1">
      <alignment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57" xfId="0" applyNumberFormat="1" applyFont="1" applyBorder="1" applyAlignment="1">
      <alignment horizontal="right" vertical="top" wrapText="1"/>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2" fillId="0" borderId="50" xfId="0" applyFont="1" applyBorder="1" applyAlignment="1">
      <alignment horizontal="center"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57"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3" fontId="62" fillId="0" borderId="57" xfId="0" applyNumberFormat="1" applyFont="1" applyBorder="1" applyAlignment="1">
      <alignment horizontal="right" vertical="top"/>
    </xf>
    <xf numFmtId="4" fontId="62" fillId="0" borderId="57"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50" xfId="0" applyFont="1" applyBorder="1"/>
    <xf numFmtId="0" fontId="66" fillId="0" borderId="0" xfId="68" applyFont="1"/>
    <xf numFmtId="0" fontId="61" fillId="0" borderId="0" xfId="68" applyFont="1" applyAlignment="1">
      <alignment horizontal="right" vertical="top"/>
    </xf>
    <xf numFmtId="0" fontId="60" fillId="0" borderId="0" xfId="68"/>
    <xf numFmtId="0" fontId="61" fillId="0" borderId="0" xfId="68" applyFont="1" applyAlignment="1">
      <alignment horizontal="right"/>
    </xf>
    <xf numFmtId="0" fontId="62" fillId="0" borderId="0" xfId="0" applyFont="1" applyAlignment="1">
      <alignment vertical="top" wrapText="1"/>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7" fillId="0" borderId="3" xfId="50" applyFont="1" applyBorder="1"/>
    <xf numFmtId="0" fontId="11" fillId="0" borderId="0" xfId="50" applyFo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3" fillId="0" borderId="50" xfId="0" applyFont="1" applyBorder="1" applyAlignment="1">
      <alignment horizontal="center" vertical="top"/>
    </xf>
    <xf numFmtId="0" fontId="64" fillId="0" borderId="0" xfId="0" applyFont="1" applyAlignment="1">
      <alignment horizontal="center"/>
    </xf>
    <xf numFmtId="0" fontId="61" fillId="0" borderId="20" xfId="0" applyFont="1" applyBorder="1" applyAlignment="1">
      <alignment horizontal="center" wrapText="1"/>
    </xf>
    <xf numFmtId="0" fontId="63" fillId="0" borderId="50" xfId="0" applyFont="1" applyBorder="1" applyAlignment="1">
      <alignment horizontal="center"/>
    </xf>
    <xf numFmtId="0" fontId="61" fillId="0" borderId="20" xfId="3" applyFont="1" applyBorder="1" applyAlignment="1">
      <alignment horizontal="center"/>
    </xf>
    <xf numFmtId="0" fontId="61" fillId="0" borderId="50" xfId="3" applyFont="1" applyBorder="1" applyAlignment="1">
      <alignment horizontal="left"/>
    </xf>
    <xf numFmtId="0" fontId="61" fillId="0" borderId="0" xfId="3" applyFont="1" applyAlignment="1">
      <alignment horizontal="left"/>
    </xf>
    <xf numFmtId="0" fontId="61" fillId="0" borderId="0" xfId="0" applyFont="1" applyAlignment="1">
      <alignment horizontal="left" vertical="top" wrapText="1"/>
    </xf>
    <xf numFmtId="0" fontId="61" fillId="0" borderId="0" xfId="0" applyFont="1" applyAlignment="1">
      <alignment horizontal="center" wrapText="1"/>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53" xfId="0" applyFont="1" applyBorder="1" applyAlignment="1">
      <alignment horizontal="left" vertical="center" wrapText="1"/>
    </xf>
    <xf numFmtId="0" fontId="65" fillId="0" borderId="51" xfId="0" applyFont="1" applyBorder="1" applyAlignment="1">
      <alignment horizontal="left" vertical="center" wrapText="1"/>
    </xf>
    <xf numFmtId="0" fontId="65" fillId="0" borderId="54" xfId="0" applyFont="1" applyBorder="1" applyAlignment="1">
      <alignment horizontal="left" vertical="center" wrapText="1"/>
    </xf>
    <xf numFmtId="0" fontId="62" fillId="0" borderId="50" xfId="0" applyFont="1" applyBorder="1" applyAlignment="1">
      <alignment horizontal="left" vertical="top" wrapText="1"/>
    </xf>
    <xf numFmtId="0" fontId="61" fillId="0" borderId="57" xfId="0" applyFont="1" applyBorder="1" applyAlignment="1">
      <alignment horizontal="left" vertical="top" wrapText="1"/>
    </xf>
    <xf numFmtId="0" fontId="61" fillId="0" borderId="51" xfId="0" applyFont="1" applyBorder="1" applyAlignment="1">
      <alignment horizontal="center"/>
    </xf>
    <xf numFmtId="0" fontId="61" fillId="0" borderId="50" xfId="0" applyFont="1" applyBorder="1" applyAlignment="1">
      <alignment horizontal="left" vertical="top" wrapText="1"/>
    </xf>
    <xf numFmtId="0" fontId="63" fillId="0" borderId="50" xfId="68" applyFont="1" applyBorder="1" applyAlignment="1">
      <alignment horizontal="center" vertical="center"/>
    </xf>
    <xf numFmtId="0" fontId="63" fillId="0" borderId="20" xfId="68" applyFont="1" applyBorder="1" applyAlignment="1">
      <alignment horizontal="left" vertical="top"/>
    </xf>
    <xf numFmtId="0" fontId="62" fillId="0" borderId="0" xfId="0" applyFont="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022A134E-C469-4A55-BC56-5F6293E3C781}"/>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19050</xdr:colOff>
      <xdr:row>90</xdr:row>
      <xdr:rowOff>19050</xdr:rowOff>
    </xdr:to>
    <xdr:pic>
      <xdr:nvPicPr>
        <xdr:cNvPr id="2" name="Рисунок 1">
          <a:extLst>
            <a:ext uri="{FF2B5EF4-FFF2-40B4-BE49-F238E27FC236}">
              <a16:creationId xmlns:a16="http://schemas.microsoft.com/office/drawing/2014/main" id="{E96E3083-758A-492D-9AC8-6EC3F47EF13B}"/>
            </a:ext>
          </a:extLst>
        </xdr:cNvPr>
        <xdr:cNvPicPr>
          <a:picLocks noChangeAspect="1"/>
        </xdr:cNvPicPr>
      </xdr:nvPicPr>
      <xdr:blipFill>
        <a:blip xmlns:r="http://schemas.openxmlformats.org/officeDocument/2006/relationships" r:embed="rId1"/>
        <a:stretch>
          <a:fillRect/>
        </a:stretch>
      </xdr:blipFill>
      <xdr:spPr>
        <a:xfrm>
          <a:off x="0" y="0"/>
          <a:ext cx="12211050" cy="171640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43" zoomScale="70" zoomScaleSheetLayoutView="70" workbookViewId="0">
      <selection activeCell="C45" sqref="C45"/>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292" t="s">
        <v>567</v>
      </c>
      <c r="B5" s="292"/>
      <c r="C5" s="292"/>
      <c r="D5" s="123"/>
      <c r="E5" s="123"/>
      <c r="F5" s="123"/>
      <c r="G5" s="123"/>
      <c r="H5" s="123"/>
      <c r="I5" s="123"/>
      <c r="J5" s="123"/>
    </row>
    <row r="6" spans="1:22" s="7" customFormat="1" ht="18.75" x14ac:dyDescent="0.3">
      <c r="A6" s="138"/>
      <c r="C6" s="129"/>
      <c r="H6" s="11"/>
    </row>
    <row r="7" spans="1:22" s="7" customFormat="1" ht="18.75" x14ac:dyDescent="0.2">
      <c r="A7" s="296" t="s">
        <v>10</v>
      </c>
      <c r="B7" s="296"/>
      <c r="C7" s="296"/>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297" t="s">
        <v>578</v>
      </c>
      <c r="B9" s="297"/>
      <c r="C9" s="297"/>
      <c r="D9" s="6"/>
      <c r="E9" s="6"/>
      <c r="F9" s="6"/>
      <c r="G9" s="6"/>
      <c r="H9" s="6"/>
      <c r="I9" s="9"/>
      <c r="J9" s="9"/>
      <c r="K9" s="9"/>
      <c r="L9" s="9"/>
      <c r="M9" s="9"/>
      <c r="N9" s="9"/>
      <c r="O9" s="9"/>
      <c r="P9" s="9"/>
      <c r="Q9" s="9"/>
      <c r="R9" s="9"/>
      <c r="S9" s="9"/>
      <c r="T9" s="9"/>
      <c r="U9" s="9"/>
      <c r="V9" s="9"/>
    </row>
    <row r="10" spans="1:22" s="7" customFormat="1" ht="18.75" x14ac:dyDescent="0.2">
      <c r="A10" s="293" t="s">
        <v>9</v>
      </c>
      <c r="B10" s="293"/>
      <c r="C10" s="293"/>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298" t="s">
        <v>587</v>
      </c>
      <c r="B12" s="298"/>
      <c r="C12" s="298"/>
      <c r="D12" s="6"/>
      <c r="E12" s="6"/>
      <c r="F12" s="6"/>
      <c r="G12" s="6"/>
      <c r="H12" s="6"/>
      <c r="I12" s="9"/>
      <c r="J12" s="9"/>
      <c r="K12" s="9"/>
      <c r="L12" s="9"/>
      <c r="M12" s="9"/>
      <c r="N12" s="9"/>
      <c r="O12" s="9"/>
      <c r="P12" s="9"/>
      <c r="Q12" s="9"/>
      <c r="R12" s="9"/>
      <c r="S12" s="9"/>
      <c r="T12" s="9"/>
      <c r="U12" s="9"/>
      <c r="V12" s="9"/>
    </row>
    <row r="13" spans="1:22" s="7" customFormat="1" ht="18.75" x14ac:dyDescent="0.2">
      <c r="A13" s="293" t="s">
        <v>8</v>
      </c>
      <c r="B13" s="293"/>
      <c r="C13" s="293"/>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297" t="s">
        <v>588</v>
      </c>
      <c r="B15" s="297"/>
      <c r="C15" s="297"/>
      <c r="D15" s="6"/>
      <c r="E15" s="6"/>
      <c r="F15" s="6"/>
      <c r="G15" s="6"/>
      <c r="H15" s="6"/>
      <c r="I15" s="6"/>
      <c r="J15" s="6"/>
      <c r="K15" s="6"/>
      <c r="L15" s="6"/>
      <c r="M15" s="6"/>
      <c r="N15" s="6"/>
      <c r="O15" s="6"/>
      <c r="P15" s="6"/>
      <c r="Q15" s="6"/>
      <c r="R15" s="6"/>
      <c r="S15" s="6"/>
      <c r="T15" s="6"/>
      <c r="U15" s="6"/>
      <c r="V15" s="6"/>
    </row>
    <row r="16" spans="1:22" s="2" customFormat="1" ht="15" customHeight="1" x14ac:dyDescent="0.2">
      <c r="A16" s="293" t="s">
        <v>7</v>
      </c>
      <c r="B16" s="293"/>
      <c r="C16" s="29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294" t="s">
        <v>528</v>
      </c>
      <c r="B18" s="295"/>
      <c r="C18" s="295"/>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Строительство ВЛ-04кВ -0,300км  г.Нефтекамск ул.Январская</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574</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575</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565</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568</v>
      </c>
      <c r="C45" s="198">
        <v>0.15459000000000001</v>
      </c>
    </row>
    <row r="46" spans="1:3" ht="71.25" customHeight="1" x14ac:dyDescent="0.25">
      <c r="A46" s="139" t="s">
        <v>493</v>
      </c>
      <c r="B46" s="29" t="s">
        <v>569</v>
      </c>
      <c r="C46" s="198">
        <v>0</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8"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292" t="str">
        <f>'1. паспорт местоположение'!$A$5</f>
        <v>Год раскрытия информации: 2021 год</v>
      </c>
      <c r="B5" s="292"/>
      <c r="C5" s="292"/>
      <c r="D5" s="292"/>
      <c r="E5" s="292"/>
      <c r="F5" s="292"/>
      <c r="G5" s="292"/>
      <c r="H5" s="292"/>
      <c r="I5" s="292"/>
      <c r="J5" s="292"/>
      <c r="K5" s="292"/>
      <c r="L5" s="292"/>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296" t="s">
        <v>10</v>
      </c>
      <c r="B7" s="296"/>
      <c r="C7" s="296"/>
      <c r="D7" s="296"/>
      <c r="E7" s="296"/>
      <c r="F7" s="296"/>
      <c r="G7" s="296"/>
      <c r="H7" s="296"/>
      <c r="I7" s="296"/>
      <c r="J7" s="296"/>
      <c r="K7" s="296"/>
      <c r="L7" s="296"/>
    </row>
    <row r="8" spans="1:44" ht="18.75" x14ac:dyDescent="0.25">
      <c r="A8" s="296"/>
      <c r="B8" s="296"/>
      <c r="C8" s="296"/>
      <c r="D8" s="296"/>
      <c r="E8" s="296"/>
      <c r="F8" s="296"/>
      <c r="G8" s="296"/>
      <c r="H8" s="296"/>
      <c r="I8" s="296"/>
      <c r="J8" s="296"/>
      <c r="K8" s="296"/>
      <c r="L8" s="296"/>
    </row>
    <row r="9" spans="1:44" x14ac:dyDescent="0.25">
      <c r="A9" s="297" t="str">
        <f>'1. паспорт местоположение'!A9:C9</f>
        <v xml:space="preserve">ГУП "Региональные электрические сети "РБ  </v>
      </c>
      <c r="B9" s="297"/>
      <c r="C9" s="297"/>
      <c r="D9" s="297"/>
      <c r="E9" s="297"/>
      <c r="F9" s="297"/>
      <c r="G9" s="297"/>
      <c r="H9" s="297"/>
      <c r="I9" s="297"/>
      <c r="J9" s="297"/>
      <c r="K9" s="297"/>
      <c r="L9" s="297"/>
    </row>
    <row r="10" spans="1:44" x14ac:dyDescent="0.25">
      <c r="A10" s="293" t="s">
        <v>9</v>
      </c>
      <c r="B10" s="293"/>
      <c r="C10" s="293"/>
      <c r="D10" s="293"/>
      <c r="E10" s="293"/>
      <c r="F10" s="293"/>
      <c r="G10" s="293"/>
      <c r="H10" s="293"/>
      <c r="I10" s="293"/>
      <c r="J10" s="293"/>
      <c r="K10" s="293"/>
      <c r="L10" s="293"/>
    </row>
    <row r="11" spans="1:44" ht="18.75" x14ac:dyDescent="0.25">
      <c r="A11" s="296"/>
      <c r="B11" s="296"/>
      <c r="C11" s="296"/>
      <c r="D11" s="296"/>
      <c r="E11" s="296"/>
      <c r="F11" s="296"/>
      <c r="G11" s="296"/>
      <c r="H11" s="296"/>
      <c r="I11" s="296"/>
      <c r="J11" s="296"/>
      <c r="K11" s="296"/>
      <c r="L11" s="296"/>
    </row>
    <row r="12" spans="1:44" x14ac:dyDescent="0.25">
      <c r="A12" s="298" t="str">
        <f>'1. паспорт местоположение'!$A$12</f>
        <v>L_ 20220214</v>
      </c>
      <c r="B12" s="298"/>
      <c r="C12" s="298"/>
      <c r="D12" s="298"/>
      <c r="E12" s="298"/>
      <c r="F12" s="298"/>
      <c r="G12" s="298"/>
      <c r="H12" s="298"/>
      <c r="I12" s="298"/>
      <c r="J12" s="298"/>
      <c r="K12" s="298"/>
      <c r="L12" s="298"/>
    </row>
    <row r="13" spans="1:44" x14ac:dyDescent="0.25">
      <c r="A13" s="293" t="s">
        <v>8</v>
      </c>
      <c r="B13" s="293"/>
      <c r="C13" s="293"/>
      <c r="D13" s="293"/>
      <c r="E13" s="293"/>
      <c r="F13" s="293"/>
      <c r="G13" s="293"/>
      <c r="H13" s="293"/>
      <c r="I13" s="293"/>
      <c r="J13" s="293"/>
      <c r="K13" s="293"/>
      <c r="L13" s="293"/>
    </row>
    <row r="14" spans="1:44" ht="18.75" x14ac:dyDescent="0.25">
      <c r="A14" s="299"/>
      <c r="B14" s="299"/>
      <c r="C14" s="299"/>
      <c r="D14" s="299"/>
      <c r="E14" s="299"/>
      <c r="F14" s="299"/>
      <c r="G14" s="299"/>
      <c r="H14" s="299"/>
      <c r="I14" s="299"/>
      <c r="J14" s="299"/>
      <c r="K14" s="299"/>
      <c r="L14" s="299"/>
    </row>
    <row r="15" spans="1:44" x14ac:dyDescent="0.25">
      <c r="A15" s="297" t="str">
        <f>'1. паспорт местоположение'!$A$15</f>
        <v>Строительство ВЛ-04кВ -0,300км  г.Нефтекамск ул.Январская</v>
      </c>
      <c r="B15" s="297"/>
      <c r="C15" s="297"/>
      <c r="D15" s="297"/>
      <c r="E15" s="297"/>
      <c r="F15" s="297"/>
      <c r="G15" s="297"/>
      <c r="H15" s="297"/>
      <c r="I15" s="297"/>
      <c r="J15" s="297"/>
      <c r="K15" s="297"/>
      <c r="L15" s="297"/>
    </row>
    <row r="16" spans="1:44" x14ac:dyDescent="0.25">
      <c r="A16" s="293" t="s">
        <v>7</v>
      </c>
      <c r="B16" s="293"/>
      <c r="C16" s="293"/>
      <c r="D16" s="293"/>
      <c r="E16" s="293"/>
      <c r="F16" s="293"/>
      <c r="G16" s="293"/>
      <c r="H16" s="293"/>
      <c r="I16" s="293"/>
      <c r="J16" s="293"/>
      <c r="K16" s="293"/>
      <c r="L16" s="293"/>
    </row>
    <row r="17" spans="1:12" ht="15.75" customHeight="1" x14ac:dyDescent="0.25">
      <c r="L17" s="73"/>
    </row>
    <row r="18" spans="1:12" x14ac:dyDescent="0.25">
      <c r="K18" s="33"/>
    </row>
    <row r="19" spans="1:12" ht="15.75" customHeight="1" x14ac:dyDescent="0.25">
      <c r="A19" s="395" t="s">
        <v>512</v>
      </c>
      <c r="B19" s="395"/>
      <c r="C19" s="395"/>
      <c r="D19" s="395"/>
      <c r="E19" s="395"/>
      <c r="F19" s="395"/>
      <c r="G19" s="395"/>
      <c r="H19" s="395"/>
      <c r="I19" s="395"/>
      <c r="J19" s="395"/>
      <c r="K19" s="395"/>
      <c r="L19" s="395"/>
    </row>
    <row r="20" spans="1:12" x14ac:dyDescent="0.25">
      <c r="A20" s="47"/>
      <c r="B20" s="47"/>
    </row>
    <row r="21" spans="1:12" ht="28.5" customHeight="1" x14ac:dyDescent="0.25">
      <c r="A21" s="396" t="s">
        <v>227</v>
      </c>
      <c r="B21" s="396" t="s">
        <v>226</v>
      </c>
      <c r="C21" s="401" t="s">
        <v>444</v>
      </c>
      <c r="D21" s="401"/>
      <c r="E21" s="401"/>
      <c r="F21" s="401"/>
      <c r="G21" s="401"/>
      <c r="H21" s="401"/>
      <c r="I21" s="396" t="s">
        <v>225</v>
      </c>
      <c r="J21" s="398" t="s">
        <v>446</v>
      </c>
      <c r="K21" s="396" t="s">
        <v>224</v>
      </c>
      <c r="L21" s="397" t="s">
        <v>445</v>
      </c>
    </row>
    <row r="22" spans="1:12" ht="58.5" customHeight="1" x14ac:dyDescent="0.25">
      <c r="A22" s="396"/>
      <c r="B22" s="396"/>
      <c r="C22" s="400" t="s">
        <v>3</v>
      </c>
      <c r="D22" s="400"/>
      <c r="E22" s="117"/>
      <c r="F22" s="118"/>
      <c r="G22" s="402" t="s">
        <v>2</v>
      </c>
      <c r="H22" s="403"/>
      <c r="I22" s="396"/>
      <c r="J22" s="399"/>
      <c r="K22" s="396"/>
      <c r="L22" s="397"/>
    </row>
    <row r="23" spans="1:12" ht="47.25" x14ac:dyDescent="0.25">
      <c r="A23" s="396"/>
      <c r="B23" s="396"/>
      <c r="C23" s="68" t="s">
        <v>223</v>
      </c>
      <c r="D23" s="68" t="s">
        <v>222</v>
      </c>
      <c r="E23" s="68" t="s">
        <v>223</v>
      </c>
      <c r="F23" s="68" t="s">
        <v>222</v>
      </c>
      <c r="G23" s="68" t="s">
        <v>223</v>
      </c>
      <c r="H23" s="68" t="s">
        <v>222</v>
      </c>
      <c r="I23" s="396"/>
      <c r="J23" s="400"/>
      <c r="K23" s="396"/>
      <c r="L23" s="397"/>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2021</v>
      </c>
      <c r="D37" s="51">
        <v>2021</v>
      </c>
      <c r="E37" s="51">
        <v>2021</v>
      </c>
      <c r="F37" s="51">
        <v>2021</v>
      </c>
      <c r="G37" s="51">
        <v>2021</v>
      </c>
      <c r="H37" s="51">
        <v>2021</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2022</v>
      </c>
      <c r="D40" s="51">
        <v>2022</v>
      </c>
      <c r="E40" s="51">
        <v>2022</v>
      </c>
      <c r="F40" s="51">
        <v>2022</v>
      </c>
      <c r="G40" s="51">
        <v>2022</v>
      </c>
      <c r="H40" s="51">
        <v>2022</v>
      </c>
      <c r="I40" s="52" t="s">
        <v>545</v>
      </c>
      <c r="J40" s="52" t="s">
        <v>545</v>
      </c>
      <c r="K40" s="66"/>
      <c r="L40" s="66"/>
    </row>
    <row r="41" spans="1:12" ht="63" customHeight="1" x14ac:dyDescent="0.25">
      <c r="A41" s="68" t="s">
        <v>210</v>
      </c>
      <c r="B41" s="69" t="s">
        <v>540</v>
      </c>
      <c r="C41" s="51">
        <v>2022</v>
      </c>
      <c r="D41" s="51">
        <v>2022</v>
      </c>
      <c r="E41" s="51">
        <v>2022</v>
      </c>
      <c r="F41" s="51">
        <v>2022</v>
      </c>
      <c r="G41" s="51">
        <v>2022</v>
      </c>
      <c r="H41" s="51">
        <v>2022</v>
      </c>
      <c r="I41" s="52" t="s">
        <v>545</v>
      </c>
      <c r="J41" s="52" t="s">
        <v>545</v>
      </c>
      <c r="K41" s="66"/>
      <c r="L41" s="66"/>
    </row>
    <row r="42" spans="1:12" ht="58.5" customHeight="1" x14ac:dyDescent="0.25">
      <c r="A42" s="68">
        <v>3</v>
      </c>
      <c r="B42" s="67" t="s">
        <v>461</v>
      </c>
      <c r="C42" s="51">
        <v>2022</v>
      </c>
      <c r="D42" s="51">
        <v>2022</v>
      </c>
      <c r="E42" s="51">
        <v>2022</v>
      </c>
      <c r="F42" s="51">
        <v>2022</v>
      </c>
      <c r="G42" s="51">
        <v>2022</v>
      </c>
      <c r="H42" s="51">
        <v>2022</v>
      </c>
      <c r="I42" s="52" t="s">
        <v>545</v>
      </c>
      <c r="J42" s="52" t="s">
        <v>545</v>
      </c>
      <c r="K42" s="66"/>
      <c r="L42" s="66"/>
    </row>
    <row r="43" spans="1:12" ht="34.5" customHeight="1" x14ac:dyDescent="0.25">
      <c r="A43" s="68" t="s">
        <v>209</v>
      </c>
      <c r="B43" s="67" t="s">
        <v>207</v>
      </c>
      <c r="C43" s="51">
        <v>2022</v>
      </c>
      <c r="D43" s="51">
        <v>2022</v>
      </c>
      <c r="E43" s="51">
        <v>2022</v>
      </c>
      <c r="F43" s="51">
        <v>2022</v>
      </c>
      <c r="G43" s="51">
        <v>2022</v>
      </c>
      <c r="H43" s="51">
        <v>2022</v>
      </c>
      <c r="I43" s="52" t="s">
        <v>545</v>
      </c>
      <c r="J43" s="52" t="s">
        <v>545</v>
      </c>
      <c r="K43" s="66"/>
      <c r="L43" s="66"/>
    </row>
    <row r="44" spans="1:12" ht="24.75" customHeight="1" x14ac:dyDescent="0.25">
      <c r="A44" s="68" t="s">
        <v>208</v>
      </c>
      <c r="B44" s="67" t="s">
        <v>205</v>
      </c>
      <c r="C44" s="51">
        <v>2022</v>
      </c>
      <c r="D44" s="51">
        <v>2022</v>
      </c>
      <c r="E44" s="51">
        <v>2022</v>
      </c>
      <c r="F44" s="51">
        <v>2022</v>
      </c>
      <c r="G44" s="51">
        <v>2022</v>
      </c>
      <c r="H44" s="51">
        <v>2022</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545</v>
      </c>
      <c r="J47" s="52" t="s">
        <v>545</v>
      </c>
      <c r="K47" s="66"/>
      <c r="L47" s="66"/>
    </row>
    <row r="48" spans="1:12" ht="37.5" customHeight="1" x14ac:dyDescent="0.25">
      <c r="A48" s="68" t="s">
        <v>476</v>
      </c>
      <c r="B48" s="69" t="s">
        <v>201</v>
      </c>
      <c r="C48" s="51">
        <v>2022</v>
      </c>
      <c r="D48" s="51">
        <v>2022</v>
      </c>
      <c r="E48" s="51">
        <v>2022</v>
      </c>
      <c r="F48" s="51">
        <v>2022</v>
      </c>
      <c r="G48" s="51">
        <v>2022</v>
      </c>
      <c r="H48" s="51">
        <v>2022</v>
      </c>
      <c r="I48" s="52" t="s">
        <v>545</v>
      </c>
      <c r="J48" s="52" t="s">
        <v>545</v>
      </c>
      <c r="K48" s="66"/>
      <c r="L48" s="66"/>
    </row>
    <row r="49" spans="1:12" ht="35.25" customHeight="1" x14ac:dyDescent="0.25">
      <c r="A49" s="68">
        <v>4</v>
      </c>
      <c r="B49" s="67" t="s">
        <v>199</v>
      </c>
      <c r="C49" s="51">
        <v>2022</v>
      </c>
      <c r="D49" s="51">
        <v>2022</v>
      </c>
      <c r="E49" s="51">
        <v>2022</v>
      </c>
      <c r="F49" s="51">
        <v>2022</v>
      </c>
      <c r="G49" s="51">
        <v>2022</v>
      </c>
      <c r="H49" s="51">
        <v>2022</v>
      </c>
      <c r="I49" s="52" t="s">
        <v>545</v>
      </c>
      <c r="J49" s="52" t="s">
        <v>545</v>
      </c>
      <c r="K49" s="66"/>
      <c r="L49" s="66"/>
    </row>
    <row r="50" spans="1:12" ht="86.25" customHeight="1" x14ac:dyDescent="0.25">
      <c r="A50" s="68" t="s">
        <v>200</v>
      </c>
      <c r="B50" s="67" t="s">
        <v>465</v>
      </c>
      <c r="C50" s="51">
        <v>2022</v>
      </c>
      <c r="D50" s="51">
        <v>2022</v>
      </c>
      <c r="E50" s="51">
        <v>2022</v>
      </c>
      <c r="F50" s="51">
        <v>2022</v>
      </c>
      <c r="G50" s="51">
        <v>2022</v>
      </c>
      <c r="H50" s="51">
        <v>2022</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2022</v>
      </c>
      <c r="D53" s="51">
        <v>2022</v>
      </c>
      <c r="E53" s="51">
        <v>2022</v>
      </c>
      <c r="F53" s="51">
        <v>2022</v>
      </c>
      <c r="G53" s="51">
        <v>2022</v>
      </c>
      <c r="H53" s="51">
        <v>2022</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19" zoomScale="70" zoomScaleNormal="70" zoomScaleSheetLayoutView="70" workbookViewId="0">
      <selection activeCell="S60" sqref="S60"/>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292" t="str">
        <f>'1. паспорт местоположение'!$A$5</f>
        <v>Год раскрытия информации: 2021 год</v>
      </c>
      <c r="B4" s="292"/>
      <c r="C4" s="292"/>
      <c r="D4" s="292"/>
      <c r="E4" s="292"/>
      <c r="F4" s="292"/>
      <c r="G4" s="292"/>
      <c r="H4" s="292"/>
      <c r="I4" s="292"/>
      <c r="J4" s="292"/>
      <c r="K4" s="292"/>
      <c r="L4" s="292"/>
      <c r="M4" s="292"/>
    </row>
    <row r="5" spans="1:13" ht="18.75" x14ac:dyDescent="0.3">
      <c r="M5" s="11"/>
    </row>
    <row r="6" spans="1:13" ht="18.75" x14ac:dyDescent="0.25">
      <c r="A6" s="296" t="s">
        <v>10</v>
      </c>
      <c r="B6" s="296"/>
      <c r="C6" s="296"/>
      <c r="D6" s="296"/>
      <c r="E6" s="296"/>
      <c r="F6" s="296"/>
      <c r="G6" s="296"/>
      <c r="H6" s="296"/>
      <c r="I6" s="296"/>
      <c r="J6" s="296"/>
      <c r="K6" s="296"/>
      <c r="L6" s="296"/>
      <c r="M6" s="296"/>
    </row>
    <row r="7" spans="1:13" ht="18.75" x14ac:dyDescent="0.25">
      <c r="A7" s="9"/>
      <c r="B7" s="9"/>
      <c r="C7" s="185"/>
      <c r="D7" s="185"/>
      <c r="E7" s="9"/>
      <c r="F7" s="9"/>
      <c r="G7" s="9"/>
      <c r="H7" s="64"/>
      <c r="I7" s="64"/>
      <c r="J7" s="64"/>
      <c r="K7" s="64"/>
      <c r="L7" s="64"/>
      <c r="M7" s="64"/>
    </row>
    <row r="8" spans="1:13" x14ac:dyDescent="0.25">
      <c r="A8" s="297" t="str">
        <f>'1. паспорт местоположение'!A9:C9</f>
        <v xml:space="preserve">ГУП "Региональные электрические сети "РБ  </v>
      </c>
      <c r="B8" s="297"/>
      <c r="C8" s="297"/>
      <c r="D8" s="297"/>
      <c r="E8" s="297"/>
      <c r="F8" s="297"/>
      <c r="G8" s="297"/>
      <c r="H8" s="297"/>
      <c r="I8" s="297"/>
      <c r="J8" s="297"/>
      <c r="K8" s="297"/>
      <c r="L8" s="297"/>
      <c r="M8" s="297"/>
    </row>
    <row r="9" spans="1:13" ht="18.75" customHeight="1" x14ac:dyDescent="0.25">
      <c r="A9" s="293" t="s">
        <v>9</v>
      </c>
      <c r="B9" s="293"/>
      <c r="C9" s="293"/>
      <c r="D9" s="293"/>
      <c r="E9" s="293"/>
      <c r="F9" s="293"/>
      <c r="G9" s="293"/>
      <c r="H9" s="293"/>
      <c r="I9" s="293"/>
      <c r="J9" s="293"/>
      <c r="K9" s="293"/>
      <c r="L9" s="293"/>
      <c r="M9" s="293"/>
    </row>
    <row r="10" spans="1:13" ht="18.75" x14ac:dyDescent="0.25">
      <c r="A10" s="9"/>
      <c r="B10" s="9"/>
      <c r="C10" s="185"/>
      <c r="D10" s="185"/>
      <c r="E10" s="9"/>
      <c r="F10" s="9"/>
      <c r="G10" s="9"/>
      <c r="H10" s="64"/>
      <c r="I10" s="64"/>
      <c r="J10" s="64"/>
      <c r="K10" s="64"/>
      <c r="L10" s="64"/>
      <c r="M10" s="64"/>
    </row>
    <row r="11" spans="1:13" x14ac:dyDescent="0.25">
      <c r="A11" s="298" t="str">
        <f>'1. паспорт местоположение'!$A$12</f>
        <v>L_ 20220214</v>
      </c>
      <c r="B11" s="298"/>
      <c r="C11" s="298"/>
      <c r="D11" s="298"/>
      <c r="E11" s="298"/>
      <c r="F11" s="298"/>
      <c r="G11" s="298"/>
      <c r="H11" s="298"/>
      <c r="I11" s="298"/>
      <c r="J11" s="298"/>
      <c r="K11" s="298"/>
      <c r="L11" s="298"/>
      <c r="M11" s="298"/>
    </row>
    <row r="12" spans="1:13" x14ac:dyDescent="0.25">
      <c r="A12" s="293" t="s">
        <v>8</v>
      </c>
      <c r="B12" s="293"/>
      <c r="C12" s="293"/>
      <c r="D12" s="293"/>
      <c r="E12" s="293"/>
      <c r="F12" s="293"/>
      <c r="G12" s="293"/>
      <c r="H12" s="293"/>
      <c r="I12" s="293"/>
      <c r="J12" s="293"/>
      <c r="K12" s="293"/>
      <c r="L12" s="293"/>
      <c r="M12" s="293"/>
    </row>
    <row r="13" spans="1:13" ht="16.5" customHeight="1" x14ac:dyDescent="0.3">
      <c r="A13" s="8"/>
      <c r="B13" s="8"/>
      <c r="C13" s="186"/>
      <c r="D13" s="186"/>
      <c r="E13" s="8"/>
      <c r="F13" s="8"/>
      <c r="G13" s="8"/>
      <c r="H13" s="63"/>
      <c r="I13" s="63"/>
      <c r="J13" s="63"/>
      <c r="K13" s="63"/>
      <c r="L13" s="63"/>
      <c r="M13" s="63"/>
    </row>
    <row r="14" spans="1:13" x14ac:dyDescent="0.25">
      <c r="A14" s="297" t="str">
        <f>'1. паспорт местоположение'!$A$15</f>
        <v>Строительство ВЛ-04кВ -0,300км  г.Нефтекамск ул.Январская</v>
      </c>
      <c r="B14" s="297"/>
      <c r="C14" s="297"/>
      <c r="D14" s="297"/>
      <c r="E14" s="297"/>
      <c r="F14" s="297"/>
      <c r="G14" s="297"/>
      <c r="H14" s="297"/>
      <c r="I14" s="297"/>
      <c r="J14" s="297"/>
      <c r="K14" s="297"/>
      <c r="L14" s="297"/>
      <c r="M14" s="297"/>
    </row>
    <row r="15" spans="1:13" ht="15.75" customHeight="1" x14ac:dyDescent="0.25">
      <c r="A15" s="293" t="s">
        <v>7</v>
      </c>
      <c r="B15" s="293"/>
      <c r="C15" s="293"/>
      <c r="D15" s="293"/>
      <c r="E15" s="293"/>
      <c r="F15" s="293"/>
      <c r="G15" s="293"/>
      <c r="H15" s="293"/>
      <c r="I15" s="293"/>
      <c r="J15" s="293"/>
      <c r="K15" s="293"/>
      <c r="L15" s="293"/>
      <c r="M15" s="293"/>
    </row>
    <row r="16" spans="1:13" x14ac:dyDescent="0.25">
      <c r="A16" s="405"/>
      <c r="B16" s="405"/>
      <c r="C16" s="405"/>
      <c r="D16" s="405"/>
      <c r="E16" s="405"/>
      <c r="F16" s="405"/>
      <c r="G16" s="405"/>
      <c r="H16" s="405"/>
      <c r="I16" s="405"/>
      <c r="J16" s="405"/>
      <c r="K16" s="405"/>
      <c r="L16" s="405"/>
      <c r="M16" s="405"/>
    </row>
    <row r="18" spans="1:16" x14ac:dyDescent="0.25">
      <c r="A18" s="406" t="s">
        <v>513</v>
      </c>
      <c r="B18" s="406"/>
      <c r="C18" s="406"/>
      <c r="D18" s="406"/>
      <c r="E18" s="406"/>
      <c r="F18" s="406"/>
      <c r="G18" s="406"/>
      <c r="H18" s="406"/>
      <c r="I18" s="406"/>
      <c r="J18" s="406"/>
      <c r="K18" s="406"/>
      <c r="L18" s="406"/>
      <c r="M18" s="406"/>
    </row>
    <row r="20" spans="1:16" ht="33" customHeight="1" x14ac:dyDescent="0.25">
      <c r="A20" s="398" t="s">
        <v>193</v>
      </c>
      <c r="B20" s="398" t="s">
        <v>192</v>
      </c>
      <c r="C20" s="404" t="s">
        <v>191</v>
      </c>
      <c r="D20" s="404"/>
      <c r="E20" s="401" t="s">
        <v>190</v>
      </c>
      <c r="F20" s="401"/>
      <c r="G20" s="398" t="s">
        <v>189</v>
      </c>
      <c r="H20" s="411" t="s">
        <v>570</v>
      </c>
      <c r="I20" s="412"/>
      <c r="J20" s="412"/>
      <c r="K20" s="412"/>
      <c r="L20" s="407" t="s">
        <v>188</v>
      </c>
      <c r="M20" s="408"/>
      <c r="N20" s="62"/>
      <c r="O20" s="62"/>
      <c r="P20" s="62"/>
    </row>
    <row r="21" spans="1:16" ht="99.75" customHeight="1" x14ac:dyDescent="0.25">
      <c r="A21" s="399"/>
      <c r="B21" s="399"/>
      <c r="C21" s="404"/>
      <c r="D21" s="404"/>
      <c r="E21" s="401"/>
      <c r="F21" s="401"/>
      <c r="G21" s="399"/>
      <c r="H21" s="396" t="s">
        <v>3</v>
      </c>
      <c r="I21" s="396"/>
      <c r="J21" s="396" t="s">
        <v>187</v>
      </c>
      <c r="K21" s="396"/>
      <c r="L21" s="409"/>
      <c r="M21" s="410"/>
    </row>
    <row r="22" spans="1:16" ht="89.25" customHeight="1" x14ac:dyDescent="0.25">
      <c r="A22" s="400"/>
      <c r="B22" s="400"/>
      <c r="C22" s="187" t="s">
        <v>3</v>
      </c>
      <c r="D22" s="187" t="s">
        <v>183</v>
      </c>
      <c r="E22" s="61" t="s">
        <v>186</v>
      </c>
      <c r="F22" s="61" t="s">
        <v>185</v>
      </c>
      <c r="G22" s="400"/>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0.18550800000000001</v>
      </c>
      <c r="D24" s="189">
        <f>D27*1.2</f>
        <v>0.18550800000000001</v>
      </c>
      <c r="E24" s="141">
        <v>0</v>
      </c>
      <c r="F24" s="141">
        <v>0</v>
      </c>
      <c r="G24" s="135">
        <v>0</v>
      </c>
      <c r="H24" s="135">
        <f>C24</f>
        <v>0.18550800000000001</v>
      </c>
      <c r="I24" s="135" t="s">
        <v>584</v>
      </c>
      <c r="J24" s="135">
        <f>D24</f>
        <v>0.18550800000000001</v>
      </c>
      <c r="K24" s="135" t="str">
        <f>I24</f>
        <v>II</v>
      </c>
      <c r="L24" s="135">
        <f>C24</f>
        <v>0.18550800000000001</v>
      </c>
      <c r="M24" s="135">
        <f>D24</f>
        <v>0.18550800000000001</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0.15459000000000001</v>
      </c>
      <c r="D27" s="189">
        <f>D30</f>
        <v>0.15459000000000001</v>
      </c>
      <c r="E27" s="136">
        <v>0</v>
      </c>
      <c r="F27" s="136">
        <v>0</v>
      </c>
      <c r="G27" s="136">
        <v>0</v>
      </c>
      <c r="H27" s="135">
        <f t="shared" si="0"/>
        <v>0.15459000000000001</v>
      </c>
      <c r="I27" s="135" t="str">
        <f>I24</f>
        <v>II</v>
      </c>
      <c r="J27" s="135">
        <f t="shared" si="1"/>
        <v>0.15459000000000001</v>
      </c>
      <c r="K27" s="135" t="str">
        <f>I27</f>
        <v>II</v>
      </c>
      <c r="L27" s="135">
        <f t="shared" si="2"/>
        <v>0.15459000000000001</v>
      </c>
      <c r="M27" s="135">
        <f t="shared" si="3"/>
        <v>0.15459000000000001</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0.15459000000000001</v>
      </c>
      <c r="D30" s="189">
        <f>D34+D33+D32+D31</f>
        <v>0.15459000000000001</v>
      </c>
      <c r="E30" s="135">
        <v>0</v>
      </c>
      <c r="F30" s="135">
        <v>0</v>
      </c>
      <c r="G30" s="136">
        <v>0</v>
      </c>
      <c r="H30" s="135">
        <f t="shared" si="0"/>
        <v>0.15459000000000001</v>
      </c>
      <c r="I30" s="135" t="str">
        <f>I24</f>
        <v>II</v>
      </c>
      <c r="J30" s="135">
        <f t="shared" si="1"/>
        <v>0.15459000000000001</v>
      </c>
      <c r="K30" s="135" t="str">
        <f>I30</f>
        <v>II</v>
      </c>
      <c r="L30" s="135">
        <f t="shared" si="2"/>
        <v>0.15459000000000001</v>
      </c>
      <c r="M30" s="135">
        <f t="shared" si="3"/>
        <v>0.15459000000000001</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0.15459000000000001</v>
      </c>
      <c r="D33" s="190">
        <f>C33</f>
        <v>0.15459000000000001</v>
      </c>
      <c r="E33" s="135">
        <v>0</v>
      </c>
      <c r="F33" s="135">
        <v>0</v>
      </c>
      <c r="G33" s="136">
        <v>0</v>
      </c>
      <c r="H33" s="135">
        <f t="shared" si="0"/>
        <v>0.15459000000000001</v>
      </c>
      <c r="I33" s="135" t="str">
        <f>I24</f>
        <v>II</v>
      </c>
      <c r="J33" s="135">
        <f t="shared" si="1"/>
        <v>0.15459000000000001</v>
      </c>
      <c r="K33" s="135" t="str">
        <f>I33</f>
        <v>II</v>
      </c>
      <c r="L33" s="135">
        <f t="shared" si="2"/>
        <v>0.15459000000000001</v>
      </c>
      <c r="M33" s="135">
        <f t="shared" si="3"/>
        <v>0.15459000000000001</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c r="C42" s="195">
        <v>0</v>
      </c>
      <c r="D42" s="195">
        <v>0</v>
      </c>
      <c r="E42" s="136">
        <v>0</v>
      </c>
      <c r="F42" s="136">
        <v>0</v>
      </c>
      <c r="G42" s="136">
        <v>0</v>
      </c>
      <c r="H42" s="135">
        <f t="shared" si="0"/>
        <v>0</v>
      </c>
      <c r="I42" s="135">
        <v>0</v>
      </c>
      <c r="J42" s="135">
        <f t="shared" si="1"/>
        <v>0</v>
      </c>
      <c r="K42" s="135">
        <v>0</v>
      </c>
      <c r="L42" s="135">
        <f t="shared" si="2"/>
        <v>0</v>
      </c>
      <c r="M42" s="135">
        <f t="shared" si="3"/>
        <v>0</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c r="C50" s="195">
        <v>0</v>
      </c>
      <c r="D50" s="195">
        <v>0</v>
      </c>
      <c r="E50" s="136">
        <v>0</v>
      </c>
      <c r="F50" s="136">
        <v>0</v>
      </c>
      <c r="G50" s="136">
        <v>0</v>
      </c>
      <c r="H50" s="135">
        <f t="shared" si="0"/>
        <v>0</v>
      </c>
      <c r="I50" s="135">
        <v>0</v>
      </c>
      <c r="J50" s="135">
        <f t="shared" si="1"/>
        <v>0</v>
      </c>
      <c r="K50" s="135">
        <v>0</v>
      </c>
      <c r="L50" s="135">
        <f t="shared" si="2"/>
        <v>0</v>
      </c>
      <c r="M50" s="135">
        <f t="shared" si="3"/>
        <v>0</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0.15459000000000001</v>
      </c>
      <c r="D52" s="189">
        <f>D30</f>
        <v>0.15459000000000001</v>
      </c>
      <c r="E52" s="136">
        <v>0</v>
      </c>
      <c r="F52" s="136">
        <v>0</v>
      </c>
      <c r="G52" s="136">
        <v>0</v>
      </c>
      <c r="H52" s="135">
        <f t="shared" si="0"/>
        <v>0.15459000000000001</v>
      </c>
      <c r="I52" s="135">
        <v>0</v>
      </c>
      <c r="J52" s="135">
        <f t="shared" si="1"/>
        <v>0.15459000000000001</v>
      </c>
      <c r="K52" s="135">
        <v>0</v>
      </c>
      <c r="L52" s="135">
        <f t="shared" si="2"/>
        <v>0.15459000000000001</v>
      </c>
      <c r="M52" s="135">
        <f t="shared" si="3"/>
        <v>0.15459000000000001</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c r="C57" s="195">
        <v>0</v>
      </c>
      <c r="D57" s="195">
        <v>0</v>
      </c>
      <c r="E57" s="135">
        <v>0</v>
      </c>
      <c r="F57" s="135">
        <v>0</v>
      </c>
      <c r="G57" s="136">
        <v>0</v>
      </c>
      <c r="H57" s="135">
        <f t="shared" si="0"/>
        <v>0</v>
      </c>
      <c r="I57" s="135">
        <v>0</v>
      </c>
      <c r="J57" s="135">
        <f t="shared" si="1"/>
        <v>0</v>
      </c>
      <c r="K57" s="135">
        <v>0</v>
      </c>
      <c r="L57" s="135">
        <f t="shared" si="2"/>
        <v>0</v>
      </c>
      <c r="M57" s="135">
        <f t="shared" si="3"/>
        <v>0</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c r="C64" s="194">
        <v>0</v>
      </c>
      <c r="D64" s="190">
        <v>0</v>
      </c>
      <c r="E64" s="136">
        <v>0</v>
      </c>
      <c r="F64" s="136">
        <v>0</v>
      </c>
      <c r="G64" s="136">
        <v>0</v>
      </c>
      <c r="H64" s="135">
        <f t="shared" si="0"/>
        <v>0</v>
      </c>
      <c r="I64" s="135">
        <v>0</v>
      </c>
      <c r="J64" s="135">
        <f t="shared" si="1"/>
        <v>0</v>
      </c>
      <c r="K64" s="135">
        <v>0</v>
      </c>
      <c r="L64" s="135">
        <f t="shared" si="2"/>
        <v>0</v>
      </c>
      <c r="M64" s="135">
        <f t="shared" si="3"/>
        <v>0</v>
      </c>
    </row>
    <row r="65" spans="1:12" x14ac:dyDescent="0.25">
      <c r="A65" s="49"/>
      <c r="B65" s="50"/>
      <c r="C65" s="197"/>
      <c r="D65" s="197"/>
      <c r="E65" s="50"/>
      <c r="F65" s="50"/>
      <c r="G65" s="50"/>
    </row>
    <row r="66" spans="1:12" ht="54" customHeight="1" x14ac:dyDescent="0.25">
      <c r="B66" s="415"/>
      <c r="C66" s="415"/>
      <c r="D66" s="415"/>
      <c r="E66" s="415"/>
      <c r="F66" s="415"/>
      <c r="G66" s="415"/>
      <c r="H66" s="48"/>
      <c r="I66" s="48"/>
      <c r="J66" s="48"/>
      <c r="K66" s="48"/>
      <c r="L66" s="48"/>
    </row>
    <row r="68" spans="1:12" ht="50.25" customHeight="1" x14ac:dyDescent="0.25">
      <c r="B68" s="415"/>
      <c r="C68" s="415"/>
      <c r="D68" s="415"/>
      <c r="E68" s="415"/>
      <c r="F68" s="415"/>
      <c r="G68" s="415"/>
    </row>
    <row r="70" spans="1:12" ht="36.75" customHeight="1" x14ac:dyDescent="0.25">
      <c r="B70" s="415"/>
      <c r="C70" s="415"/>
      <c r="D70" s="415"/>
      <c r="E70" s="415"/>
      <c r="F70" s="415"/>
      <c r="G70" s="415"/>
    </row>
    <row r="72" spans="1:12" ht="51" customHeight="1" x14ac:dyDescent="0.25">
      <c r="B72" s="415"/>
      <c r="C72" s="415"/>
      <c r="D72" s="415"/>
      <c r="E72" s="415"/>
      <c r="F72" s="415"/>
      <c r="G72" s="415"/>
    </row>
    <row r="73" spans="1:12" ht="32.25" customHeight="1" x14ac:dyDescent="0.25">
      <c r="B73" s="415"/>
      <c r="C73" s="415"/>
      <c r="D73" s="415"/>
      <c r="E73" s="415"/>
      <c r="F73" s="415"/>
      <c r="G73" s="415"/>
    </row>
    <row r="74" spans="1:12" ht="51.75" customHeight="1" x14ac:dyDescent="0.25">
      <c r="B74" s="415"/>
      <c r="C74" s="415"/>
      <c r="D74" s="415"/>
      <c r="E74" s="415"/>
      <c r="F74" s="415"/>
      <c r="G74" s="415"/>
    </row>
    <row r="75" spans="1:12" ht="21.75" customHeight="1" x14ac:dyDescent="0.25">
      <c r="B75" s="413"/>
      <c r="C75" s="413"/>
      <c r="D75" s="413"/>
      <c r="E75" s="413"/>
      <c r="F75" s="413"/>
      <c r="G75" s="413"/>
    </row>
    <row r="76" spans="1:12" ht="23.25" customHeight="1" x14ac:dyDescent="0.25"/>
    <row r="77" spans="1:12" ht="18.75" customHeight="1" x14ac:dyDescent="0.25">
      <c r="B77" s="414"/>
      <c r="C77" s="414"/>
      <c r="D77" s="414"/>
      <c r="E77" s="414"/>
      <c r="F77" s="414"/>
      <c r="G77" s="414"/>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C6" zoomScale="70" zoomScaleSheetLayoutView="70" workbookViewId="0">
      <selection activeCell="O22" sqref="O22:O24"/>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292" t="str">
        <f>'1. паспорт местоположение'!$A$5</f>
        <v>Год раскрытия информации: 2021 год</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P5" s="292"/>
      <c r="AQ5" s="292"/>
      <c r="AR5" s="292"/>
      <c r="AS5" s="292"/>
      <c r="AT5" s="292"/>
      <c r="AU5" s="292"/>
      <c r="AV5" s="292"/>
    </row>
    <row r="6" spans="1:48" ht="18.75" x14ac:dyDescent="0.3">
      <c r="AV6" s="11"/>
    </row>
    <row r="7" spans="1:48" ht="18.75" x14ac:dyDescent="0.25">
      <c r="A7" s="296" t="s">
        <v>10</v>
      </c>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c r="AN7" s="296"/>
      <c r="AO7" s="296"/>
      <c r="AP7" s="296"/>
      <c r="AQ7" s="296"/>
      <c r="AR7" s="296"/>
      <c r="AS7" s="296"/>
      <c r="AT7" s="296"/>
      <c r="AU7" s="296"/>
      <c r="AV7" s="296"/>
    </row>
    <row r="8" spans="1:48" ht="18.75" x14ac:dyDescent="0.25">
      <c r="A8" s="296"/>
      <c r="B8" s="296"/>
      <c r="C8" s="296"/>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c r="AN8" s="296"/>
      <c r="AO8" s="296"/>
      <c r="AP8" s="296"/>
      <c r="AQ8" s="296"/>
      <c r="AR8" s="296"/>
      <c r="AS8" s="296"/>
      <c r="AT8" s="296"/>
      <c r="AU8" s="296"/>
      <c r="AV8" s="296"/>
    </row>
    <row r="9" spans="1:48" ht="15.75" x14ac:dyDescent="0.25">
      <c r="A9" s="297" t="str">
        <f>'1. паспорт местоположение'!A9:C9</f>
        <v xml:space="preserve">ГУП "Региональные электрические сети "РБ  </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c r="AD9" s="297"/>
      <c r="AE9" s="297"/>
      <c r="AF9" s="297"/>
      <c r="AG9" s="297"/>
      <c r="AH9" s="297"/>
      <c r="AI9" s="297"/>
      <c r="AJ9" s="297"/>
      <c r="AK9" s="297"/>
      <c r="AL9" s="297"/>
      <c r="AM9" s="297"/>
      <c r="AN9" s="297"/>
      <c r="AO9" s="297"/>
      <c r="AP9" s="297"/>
      <c r="AQ9" s="297"/>
      <c r="AR9" s="297"/>
      <c r="AS9" s="297"/>
      <c r="AT9" s="297"/>
      <c r="AU9" s="297"/>
      <c r="AV9" s="297"/>
    </row>
    <row r="10" spans="1:48" ht="15.75" x14ac:dyDescent="0.25">
      <c r="A10" s="293" t="s">
        <v>9</v>
      </c>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293"/>
      <c r="AB10" s="293"/>
      <c r="AC10" s="293"/>
      <c r="AD10" s="293"/>
      <c r="AE10" s="293"/>
      <c r="AF10" s="293"/>
      <c r="AG10" s="293"/>
      <c r="AH10" s="293"/>
      <c r="AI10" s="293"/>
      <c r="AJ10" s="293"/>
      <c r="AK10" s="293"/>
      <c r="AL10" s="293"/>
      <c r="AM10" s="293"/>
      <c r="AN10" s="293"/>
      <c r="AO10" s="293"/>
      <c r="AP10" s="293"/>
      <c r="AQ10" s="293"/>
      <c r="AR10" s="293"/>
      <c r="AS10" s="293"/>
      <c r="AT10" s="293"/>
      <c r="AU10" s="293"/>
      <c r="AV10" s="293"/>
    </row>
    <row r="11" spans="1:48" ht="18.75" x14ac:dyDescent="0.25">
      <c r="A11" s="296"/>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c r="AN11" s="296"/>
      <c r="AO11" s="296"/>
      <c r="AP11" s="296"/>
      <c r="AQ11" s="296"/>
      <c r="AR11" s="296"/>
      <c r="AS11" s="296"/>
      <c r="AT11" s="296"/>
      <c r="AU11" s="296"/>
      <c r="AV11" s="296"/>
    </row>
    <row r="12" spans="1:48" ht="15.75" x14ac:dyDescent="0.25">
      <c r="A12" s="298" t="str">
        <f>'1. паспорт местоположение'!$A$12</f>
        <v>L_ 20220214</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c r="AB12" s="298"/>
      <c r="AC12" s="298"/>
      <c r="AD12" s="298"/>
      <c r="AE12" s="298"/>
      <c r="AF12" s="298"/>
      <c r="AG12" s="298"/>
      <c r="AH12" s="298"/>
      <c r="AI12" s="298"/>
      <c r="AJ12" s="298"/>
      <c r="AK12" s="298"/>
      <c r="AL12" s="298"/>
      <c r="AM12" s="298"/>
      <c r="AN12" s="298"/>
      <c r="AO12" s="298"/>
      <c r="AP12" s="298"/>
      <c r="AQ12" s="298"/>
      <c r="AR12" s="298"/>
      <c r="AS12" s="298"/>
      <c r="AT12" s="298"/>
      <c r="AU12" s="298"/>
      <c r="AV12" s="298"/>
    </row>
    <row r="13" spans="1:48" ht="15.75" x14ac:dyDescent="0.25">
      <c r="A13" s="293" t="s">
        <v>8</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c r="AN13" s="293"/>
      <c r="AO13" s="293"/>
      <c r="AP13" s="293"/>
      <c r="AQ13" s="293"/>
      <c r="AR13" s="293"/>
      <c r="AS13" s="293"/>
      <c r="AT13" s="293"/>
      <c r="AU13" s="293"/>
      <c r="AV13" s="293"/>
    </row>
    <row r="14" spans="1:48" ht="18.75" x14ac:dyDescent="0.25">
      <c r="A14" s="299"/>
      <c r="B14" s="299"/>
      <c r="C14" s="299"/>
      <c r="D14" s="299"/>
      <c r="E14" s="299"/>
      <c r="F14" s="299"/>
      <c r="G14" s="299"/>
      <c r="H14" s="299"/>
      <c r="I14" s="299"/>
      <c r="J14" s="299"/>
      <c r="K14" s="299"/>
      <c r="L14" s="299"/>
      <c r="M14" s="299"/>
      <c r="N14" s="299"/>
      <c r="O14" s="299"/>
      <c r="P14" s="299"/>
      <c r="Q14" s="299"/>
      <c r="R14" s="299"/>
      <c r="S14" s="299"/>
      <c r="T14" s="299"/>
      <c r="U14" s="299"/>
      <c r="V14" s="299"/>
      <c r="W14" s="299"/>
      <c r="X14" s="299"/>
      <c r="Y14" s="299"/>
      <c r="Z14" s="299"/>
      <c r="AA14" s="299"/>
      <c r="AB14" s="299"/>
      <c r="AC14" s="299"/>
      <c r="AD14" s="299"/>
      <c r="AE14" s="299"/>
      <c r="AF14" s="299"/>
      <c r="AG14" s="299"/>
      <c r="AH14" s="299"/>
      <c r="AI14" s="299"/>
      <c r="AJ14" s="299"/>
      <c r="AK14" s="299"/>
      <c r="AL14" s="299"/>
      <c r="AM14" s="299"/>
      <c r="AN14" s="299"/>
      <c r="AO14" s="299"/>
      <c r="AP14" s="299"/>
      <c r="AQ14" s="299"/>
      <c r="AR14" s="299"/>
      <c r="AS14" s="299"/>
      <c r="AT14" s="299"/>
      <c r="AU14" s="299"/>
      <c r="AV14" s="299"/>
    </row>
    <row r="15" spans="1:48" ht="15.75" x14ac:dyDescent="0.25">
      <c r="A15" s="297" t="str">
        <f>'1. паспорт местоположение'!$A$15</f>
        <v>Строительство ВЛ-04кВ -0,300км  г.Нефтекамск ул.Январская</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c r="AD15" s="297"/>
      <c r="AE15" s="297"/>
      <c r="AF15" s="297"/>
      <c r="AG15" s="297"/>
      <c r="AH15" s="297"/>
      <c r="AI15" s="297"/>
      <c r="AJ15" s="297"/>
      <c r="AK15" s="297"/>
      <c r="AL15" s="297"/>
      <c r="AM15" s="297"/>
      <c r="AN15" s="297"/>
      <c r="AO15" s="297"/>
      <c r="AP15" s="297"/>
      <c r="AQ15" s="297"/>
      <c r="AR15" s="297"/>
      <c r="AS15" s="297"/>
      <c r="AT15" s="297"/>
      <c r="AU15" s="297"/>
      <c r="AV15" s="297"/>
    </row>
    <row r="16" spans="1:48" ht="15.75" x14ac:dyDescent="0.25">
      <c r="A16" s="293" t="s">
        <v>7</v>
      </c>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c r="AP16" s="293"/>
      <c r="AQ16" s="293"/>
      <c r="AR16" s="293"/>
      <c r="AS16" s="293"/>
      <c r="AT16" s="293"/>
      <c r="AU16" s="293"/>
      <c r="AV16" s="293"/>
    </row>
    <row r="17" spans="1:48"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I17" s="320"/>
      <c r="AJ17" s="320"/>
      <c r="AK17" s="320"/>
      <c r="AL17" s="320"/>
      <c r="AM17" s="320"/>
      <c r="AN17" s="320"/>
      <c r="AO17" s="320"/>
      <c r="AP17" s="320"/>
      <c r="AQ17" s="320"/>
      <c r="AR17" s="320"/>
      <c r="AS17" s="320"/>
      <c r="AT17" s="320"/>
      <c r="AU17" s="320"/>
      <c r="AV17" s="320"/>
    </row>
    <row r="18" spans="1:48" ht="14.25" customHeight="1" x14ac:dyDescent="0.25">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c r="AD18" s="320"/>
      <c r="AE18" s="320"/>
      <c r="AF18" s="320"/>
      <c r="AG18" s="320"/>
      <c r="AH18" s="320"/>
      <c r="AI18" s="320"/>
      <c r="AJ18" s="320"/>
      <c r="AK18" s="320"/>
      <c r="AL18" s="320"/>
      <c r="AM18" s="320"/>
      <c r="AN18" s="320"/>
      <c r="AO18" s="320"/>
      <c r="AP18" s="320"/>
      <c r="AQ18" s="320"/>
      <c r="AR18" s="320"/>
      <c r="AS18" s="320"/>
      <c r="AT18" s="320"/>
      <c r="AU18" s="320"/>
      <c r="AV18" s="320"/>
    </row>
    <row r="19" spans="1:48" x14ac:dyDescent="0.25">
      <c r="A19" s="320"/>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c r="AB19" s="320"/>
      <c r="AC19" s="320"/>
      <c r="AD19" s="320"/>
      <c r="AE19" s="320"/>
      <c r="AF19" s="320"/>
      <c r="AG19" s="320"/>
      <c r="AH19" s="320"/>
      <c r="AI19" s="320"/>
      <c r="AJ19" s="320"/>
      <c r="AK19" s="320"/>
      <c r="AL19" s="320"/>
      <c r="AM19" s="320"/>
      <c r="AN19" s="320"/>
      <c r="AO19" s="320"/>
      <c r="AP19" s="320"/>
      <c r="AQ19" s="320"/>
      <c r="AR19" s="320"/>
      <c r="AS19" s="320"/>
      <c r="AT19" s="320"/>
      <c r="AU19" s="320"/>
      <c r="AV19" s="320"/>
    </row>
    <row r="20" spans="1:48" x14ac:dyDescent="0.25">
      <c r="A20" s="320"/>
      <c r="B20" s="320"/>
      <c r="C20" s="320"/>
      <c r="D20" s="320"/>
      <c r="E20" s="320"/>
      <c r="F20" s="320"/>
      <c r="G20" s="320"/>
      <c r="H20" s="320"/>
      <c r="I20" s="320"/>
      <c r="J20" s="320"/>
      <c r="K20" s="320"/>
      <c r="L20" s="320"/>
      <c r="M20" s="320"/>
      <c r="N20" s="320"/>
      <c r="O20" s="320"/>
      <c r="P20" s="320"/>
      <c r="Q20" s="320"/>
      <c r="R20" s="320"/>
      <c r="S20" s="320"/>
      <c r="T20" s="320"/>
      <c r="U20" s="320"/>
      <c r="V20" s="320"/>
      <c r="W20" s="320"/>
      <c r="X20" s="320"/>
      <c r="Y20" s="320"/>
      <c r="Z20" s="320"/>
      <c r="AA20" s="320"/>
      <c r="AB20" s="320"/>
      <c r="AC20" s="320"/>
      <c r="AD20" s="320"/>
      <c r="AE20" s="320"/>
      <c r="AF20" s="320"/>
      <c r="AG20" s="320"/>
      <c r="AH20" s="320"/>
      <c r="AI20" s="320"/>
      <c r="AJ20" s="320"/>
      <c r="AK20" s="320"/>
      <c r="AL20" s="320"/>
      <c r="AM20" s="320"/>
      <c r="AN20" s="320"/>
      <c r="AO20" s="320"/>
      <c r="AP20" s="320"/>
      <c r="AQ20" s="320"/>
      <c r="AR20" s="320"/>
      <c r="AS20" s="320"/>
      <c r="AT20" s="320"/>
      <c r="AU20" s="320"/>
      <c r="AV20" s="320"/>
    </row>
    <row r="21" spans="1:48" x14ac:dyDescent="0.25">
      <c r="A21" s="416" t="s">
        <v>526</v>
      </c>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416"/>
      <c r="AB21" s="416"/>
      <c r="AC21" s="416"/>
      <c r="AD21" s="416"/>
      <c r="AE21" s="416"/>
      <c r="AF21" s="416"/>
      <c r="AG21" s="416"/>
      <c r="AH21" s="416"/>
      <c r="AI21" s="416"/>
      <c r="AJ21" s="416"/>
      <c r="AK21" s="416"/>
      <c r="AL21" s="416"/>
      <c r="AM21" s="416"/>
      <c r="AN21" s="416"/>
      <c r="AO21" s="416"/>
      <c r="AP21" s="416"/>
      <c r="AQ21" s="416"/>
      <c r="AR21" s="416"/>
      <c r="AS21" s="416"/>
      <c r="AT21" s="416"/>
      <c r="AU21" s="416"/>
      <c r="AV21" s="416"/>
    </row>
    <row r="22" spans="1:48" ht="58.5" customHeight="1" x14ac:dyDescent="0.25">
      <c r="A22" s="417" t="s">
        <v>53</v>
      </c>
      <c r="B22" s="420" t="s">
        <v>25</v>
      </c>
      <c r="C22" s="417" t="s">
        <v>52</v>
      </c>
      <c r="D22" s="417" t="s">
        <v>51</v>
      </c>
      <c r="E22" s="423" t="s">
        <v>536</v>
      </c>
      <c r="F22" s="424"/>
      <c r="G22" s="424"/>
      <c r="H22" s="424"/>
      <c r="I22" s="424"/>
      <c r="J22" s="424"/>
      <c r="K22" s="424"/>
      <c r="L22" s="425"/>
      <c r="M22" s="417" t="s">
        <v>50</v>
      </c>
      <c r="N22" s="417" t="s">
        <v>49</v>
      </c>
      <c r="O22" s="417" t="s">
        <v>48</v>
      </c>
      <c r="P22" s="426" t="s">
        <v>265</v>
      </c>
      <c r="Q22" s="426" t="s">
        <v>47</v>
      </c>
      <c r="R22" s="426" t="s">
        <v>46</v>
      </c>
      <c r="S22" s="426" t="s">
        <v>45</v>
      </c>
      <c r="T22" s="426"/>
      <c r="U22" s="427" t="s">
        <v>44</v>
      </c>
      <c r="V22" s="427" t="s">
        <v>43</v>
      </c>
      <c r="W22" s="426" t="s">
        <v>42</v>
      </c>
      <c r="X22" s="426" t="s">
        <v>41</v>
      </c>
      <c r="Y22" s="426" t="s">
        <v>40</v>
      </c>
      <c r="Z22" s="440" t="s">
        <v>39</v>
      </c>
      <c r="AA22" s="426" t="s">
        <v>38</v>
      </c>
      <c r="AB22" s="426" t="s">
        <v>37</v>
      </c>
      <c r="AC22" s="426" t="s">
        <v>36</v>
      </c>
      <c r="AD22" s="426" t="s">
        <v>35</v>
      </c>
      <c r="AE22" s="426" t="s">
        <v>34</v>
      </c>
      <c r="AF22" s="426" t="s">
        <v>33</v>
      </c>
      <c r="AG22" s="426"/>
      <c r="AH22" s="426"/>
      <c r="AI22" s="426"/>
      <c r="AJ22" s="426"/>
      <c r="AK22" s="426"/>
      <c r="AL22" s="426" t="s">
        <v>32</v>
      </c>
      <c r="AM22" s="426"/>
      <c r="AN22" s="426"/>
      <c r="AO22" s="426"/>
      <c r="AP22" s="426" t="s">
        <v>31</v>
      </c>
      <c r="AQ22" s="426"/>
      <c r="AR22" s="426" t="s">
        <v>30</v>
      </c>
      <c r="AS22" s="426" t="s">
        <v>29</v>
      </c>
      <c r="AT22" s="426" t="s">
        <v>28</v>
      </c>
      <c r="AU22" s="426" t="s">
        <v>27</v>
      </c>
      <c r="AV22" s="430" t="s">
        <v>26</v>
      </c>
    </row>
    <row r="23" spans="1:48" ht="64.5" customHeight="1" x14ac:dyDescent="0.25">
      <c r="A23" s="418"/>
      <c r="B23" s="421"/>
      <c r="C23" s="418"/>
      <c r="D23" s="418"/>
      <c r="E23" s="432" t="s">
        <v>24</v>
      </c>
      <c r="F23" s="434" t="s">
        <v>131</v>
      </c>
      <c r="G23" s="434" t="s">
        <v>130</v>
      </c>
      <c r="H23" s="434" t="s">
        <v>129</v>
      </c>
      <c r="I23" s="438" t="s">
        <v>447</v>
      </c>
      <c r="J23" s="438" t="s">
        <v>448</v>
      </c>
      <c r="K23" s="438" t="s">
        <v>449</v>
      </c>
      <c r="L23" s="434" t="s">
        <v>563</v>
      </c>
      <c r="M23" s="418"/>
      <c r="N23" s="418"/>
      <c r="O23" s="418"/>
      <c r="P23" s="426"/>
      <c r="Q23" s="426"/>
      <c r="R23" s="426"/>
      <c r="S23" s="436" t="s">
        <v>3</v>
      </c>
      <c r="T23" s="436" t="s">
        <v>12</v>
      </c>
      <c r="U23" s="427"/>
      <c r="V23" s="427"/>
      <c r="W23" s="426"/>
      <c r="X23" s="426"/>
      <c r="Y23" s="426"/>
      <c r="Z23" s="426"/>
      <c r="AA23" s="426"/>
      <c r="AB23" s="426"/>
      <c r="AC23" s="426"/>
      <c r="AD23" s="426"/>
      <c r="AE23" s="426"/>
      <c r="AF23" s="426" t="s">
        <v>23</v>
      </c>
      <c r="AG23" s="426"/>
      <c r="AH23" s="426" t="s">
        <v>22</v>
      </c>
      <c r="AI23" s="426"/>
      <c r="AJ23" s="417" t="s">
        <v>21</v>
      </c>
      <c r="AK23" s="417" t="s">
        <v>20</v>
      </c>
      <c r="AL23" s="417" t="s">
        <v>19</v>
      </c>
      <c r="AM23" s="417" t="s">
        <v>18</v>
      </c>
      <c r="AN23" s="417" t="s">
        <v>17</v>
      </c>
      <c r="AO23" s="417" t="s">
        <v>16</v>
      </c>
      <c r="AP23" s="417" t="s">
        <v>15</v>
      </c>
      <c r="AQ23" s="428" t="s">
        <v>12</v>
      </c>
      <c r="AR23" s="426"/>
      <c r="AS23" s="426"/>
      <c r="AT23" s="426"/>
      <c r="AU23" s="426"/>
      <c r="AV23" s="431"/>
    </row>
    <row r="24" spans="1:48" ht="96.75" customHeight="1" x14ac:dyDescent="0.25">
      <c r="A24" s="419"/>
      <c r="B24" s="422"/>
      <c r="C24" s="419"/>
      <c r="D24" s="419"/>
      <c r="E24" s="433"/>
      <c r="F24" s="435"/>
      <c r="G24" s="435"/>
      <c r="H24" s="435"/>
      <c r="I24" s="439"/>
      <c r="J24" s="439"/>
      <c r="K24" s="439"/>
      <c r="L24" s="435"/>
      <c r="M24" s="419"/>
      <c r="N24" s="419"/>
      <c r="O24" s="419"/>
      <c r="P24" s="426"/>
      <c r="Q24" s="426"/>
      <c r="R24" s="426"/>
      <c r="S24" s="437"/>
      <c r="T24" s="437"/>
      <c r="U24" s="427"/>
      <c r="V24" s="427"/>
      <c r="W24" s="426"/>
      <c r="X24" s="426"/>
      <c r="Y24" s="426"/>
      <c r="Z24" s="426"/>
      <c r="AA24" s="426"/>
      <c r="AB24" s="426"/>
      <c r="AC24" s="426"/>
      <c r="AD24" s="426"/>
      <c r="AE24" s="426"/>
      <c r="AF24" s="119" t="s">
        <v>14</v>
      </c>
      <c r="AG24" s="119" t="s">
        <v>13</v>
      </c>
      <c r="AH24" s="120" t="s">
        <v>3</v>
      </c>
      <c r="AI24" s="120" t="s">
        <v>12</v>
      </c>
      <c r="AJ24" s="419"/>
      <c r="AK24" s="419"/>
      <c r="AL24" s="419"/>
      <c r="AM24" s="419"/>
      <c r="AN24" s="419"/>
      <c r="AO24" s="419"/>
      <c r="AP24" s="419"/>
      <c r="AQ24" s="429"/>
      <c r="AR24" s="426"/>
      <c r="AS24" s="426"/>
      <c r="AT24" s="426"/>
      <c r="AU24" s="426"/>
      <c r="AV24" s="431"/>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571</v>
      </c>
      <c r="C26" s="178" t="s">
        <v>558</v>
      </c>
      <c r="D26" s="178" t="s">
        <v>572</v>
      </c>
      <c r="E26" s="178" t="s">
        <v>589</v>
      </c>
      <c r="F26" s="178" t="s">
        <v>545</v>
      </c>
      <c r="G26" s="178" t="s">
        <v>545</v>
      </c>
      <c r="H26" s="178" t="s">
        <v>545</v>
      </c>
      <c r="I26" s="178" t="s">
        <v>590</v>
      </c>
      <c r="J26" s="178" t="s">
        <v>545</v>
      </c>
      <c r="K26" s="178" t="s">
        <v>545</v>
      </c>
      <c r="L26" s="178" t="s">
        <v>545</v>
      </c>
      <c r="M26" s="179" t="s">
        <v>591</v>
      </c>
      <c r="N26" s="204" t="str">
        <f>M26</f>
        <v>СИП</v>
      </c>
      <c r="O26" s="177" t="s">
        <v>571</v>
      </c>
      <c r="P26" s="178" t="s">
        <v>582</v>
      </c>
      <c r="Q26" s="178" t="s">
        <v>564</v>
      </c>
      <c r="R26" s="203">
        <f>'1. паспорт местоположение'!C45</f>
        <v>0.15459000000000001</v>
      </c>
      <c r="S26" s="203">
        <f>R26</f>
        <v>0.15459000000000001</v>
      </c>
      <c r="T26" s="203">
        <f>R26</f>
        <v>0.15459000000000001</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562</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zoomScale="70" zoomScaleNormal="90" zoomScaleSheetLayoutView="70" workbookViewId="0">
      <selection activeCell="A12" sqref="A12:B12"/>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41" t="str">
        <f>'1. паспорт местоположение'!$A$5</f>
        <v>Год раскрытия информации: 2021 год</v>
      </c>
      <c r="B5" s="441"/>
      <c r="C5" s="65"/>
      <c r="D5" s="65"/>
      <c r="E5" s="65"/>
      <c r="F5" s="65"/>
      <c r="G5" s="65"/>
      <c r="H5" s="65"/>
    </row>
    <row r="6" spans="1:8" ht="18.75" x14ac:dyDescent="0.3">
      <c r="A6" s="121"/>
      <c r="B6" s="121"/>
      <c r="C6" s="121"/>
      <c r="D6" s="121"/>
      <c r="E6" s="121"/>
      <c r="F6" s="121"/>
      <c r="G6" s="121"/>
      <c r="H6" s="121"/>
    </row>
    <row r="7" spans="1:8" ht="18.75" x14ac:dyDescent="0.25">
      <c r="A7" s="296" t="s">
        <v>10</v>
      </c>
      <c r="B7" s="296"/>
      <c r="C7" s="9"/>
      <c r="D7" s="9"/>
      <c r="E7" s="9"/>
      <c r="F7" s="9"/>
      <c r="G7" s="9"/>
      <c r="H7" s="9"/>
    </row>
    <row r="8" spans="1:8" ht="18.75" x14ac:dyDescent="0.25">
      <c r="A8" s="9"/>
      <c r="B8" s="9"/>
      <c r="C8" s="9"/>
      <c r="D8" s="9"/>
      <c r="E8" s="9"/>
      <c r="F8" s="9"/>
      <c r="G8" s="9"/>
      <c r="H8" s="9"/>
    </row>
    <row r="9" spans="1:8" x14ac:dyDescent="0.25">
      <c r="A9" s="297" t="str">
        <f>'1. паспорт местоположение'!A9:C9</f>
        <v xml:space="preserve">ГУП "Региональные электрические сети "РБ  </v>
      </c>
      <c r="B9" s="297"/>
      <c r="C9" s="6"/>
      <c r="D9" s="6"/>
      <c r="E9" s="6"/>
      <c r="F9" s="6"/>
      <c r="G9" s="6"/>
      <c r="H9" s="6"/>
    </row>
    <row r="10" spans="1:8" x14ac:dyDescent="0.25">
      <c r="A10" s="293" t="s">
        <v>9</v>
      </c>
      <c r="B10" s="293"/>
      <c r="C10" s="4"/>
      <c r="D10" s="4"/>
      <c r="E10" s="4"/>
      <c r="F10" s="4"/>
      <c r="G10" s="4"/>
      <c r="H10" s="4"/>
    </row>
    <row r="11" spans="1:8" ht="18.75" x14ac:dyDescent="0.25">
      <c r="A11" s="9"/>
      <c r="B11" s="9"/>
      <c r="C11" s="9"/>
      <c r="D11" s="9"/>
      <c r="E11" s="9"/>
      <c r="F11" s="9"/>
      <c r="G11" s="9"/>
      <c r="H11" s="9"/>
    </row>
    <row r="12" spans="1:8" ht="24" customHeight="1" x14ac:dyDescent="0.25">
      <c r="A12" s="298" t="str">
        <f>'1. паспорт местоположение'!$A$12</f>
        <v>L_ 20220214</v>
      </c>
      <c r="B12" s="298"/>
      <c r="C12" s="6"/>
      <c r="D12" s="6"/>
      <c r="E12" s="6"/>
      <c r="F12" s="6"/>
      <c r="G12" s="6"/>
      <c r="H12" s="6"/>
    </row>
    <row r="13" spans="1:8" x14ac:dyDescent="0.25">
      <c r="A13" s="293" t="s">
        <v>8</v>
      </c>
      <c r="B13" s="293"/>
      <c r="C13" s="4"/>
      <c r="D13" s="4"/>
      <c r="E13" s="4"/>
      <c r="F13" s="4"/>
      <c r="G13" s="4"/>
      <c r="H13" s="4"/>
    </row>
    <row r="14" spans="1:8" ht="18.75" x14ac:dyDescent="0.25">
      <c r="A14" s="8"/>
      <c r="B14" s="8"/>
      <c r="C14" s="8"/>
      <c r="D14" s="8"/>
      <c r="E14" s="8"/>
      <c r="F14" s="8"/>
      <c r="G14" s="8"/>
      <c r="H14" s="8"/>
    </row>
    <row r="15" spans="1:8" x14ac:dyDescent="0.25">
      <c r="A15" s="297" t="str">
        <f>'1. паспорт местоположение'!$A$15</f>
        <v>Строительство ВЛ-04кВ -0,300км  г.Нефтекамск ул.Январская</v>
      </c>
      <c r="B15" s="297"/>
      <c r="C15" s="6"/>
      <c r="D15" s="6"/>
      <c r="E15" s="6"/>
      <c r="F15" s="6"/>
      <c r="G15" s="6"/>
      <c r="H15" s="6"/>
    </row>
    <row r="16" spans="1:8" x14ac:dyDescent="0.25">
      <c r="A16" s="293" t="s">
        <v>7</v>
      </c>
      <c r="B16" s="293"/>
      <c r="C16" s="4"/>
      <c r="D16" s="4"/>
      <c r="E16" s="4"/>
      <c r="F16" s="4"/>
      <c r="G16" s="4"/>
      <c r="H16" s="4"/>
    </row>
    <row r="17" spans="1:2" x14ac:dyDescent="0.25">
      <c r="B17" s="95"/>
    </row>
    <row r="18" spans="1:2" ht="33.75" customHeight="1" x14ac:dyDescent="0.25">
      <c r="A18" s="445" t="s">
        <v>527</v>
      </c>
      <c r="B18" s="446"/>
    </row>
    <row r="19" spans="1:2" x14ac:dyDescent="0.25">
      <c r="B19" s="33"/>
    </row>
    <row r="20" spans="1:2" ht="16.5" thickBot="1" x14ac:dyDescent="0.3">
      <c r="B20" s="96"/>
    </row>
    <row r="21" spans="1:2" ht="16.5" thickBot="1" x14ac:dyDescent="0.3">
      <c r="A21" s="97" t="s">
        <v>397</v>
      </c>
      <c r="B21" s="98" t="str">
        <f>A15</f>
        <v>Строительство ВЛ-04кВ -0,300км  г.Нефтекамск ул.Январская</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2022</v>
      </c>
    </row>
    <row r="26" spans="1:2" ht="16.5" thickBot="1" x14ac:dyDescent="0.3">
      <c r="A26" s="101" t="s">
        <v>401</v>
      </c>
      <c r="B26" s="146" t="s">
        <v>561</v>
      </c>
    </row>
    <row r="27" spans="1:2" ht="16.5" thickBot="1" x14ac:dyDescent="0.3">
      <c r="A27" s="107" t="s">
        <v>546</v>
      </c>
      <c r="B27" s="182">
        <f>'1. паспорт местоположение'!C45*1.2</f>
        <v>0.18550800000000001</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42" t="s">
        <v>573</v>
      </c>
    </row>
    <row r="57" spans="1:2" x14ac:dyDescent="0.25">
      <c r="A57" s="105" t="s">
        <v>422</v>
      </c>
      <c r="B57" s="443"/>
    </row>
    <row r="58" spans="1:2" x14ac:dyDescent="0.25">
      <c r="A58" s="105" t="s">
        <v>423</v>
      </c>
      <c r="B58" s="443"/>
    </row>
    <row r="59" spans="1:2" x14ac:dyDescent="0.25">
      <c r="A59" s="105" t="s">
        <v>424</v>
      </c>
      <c r="B59" s="443"/>
    </row>
    <row r="60" spans="1:2" x14ac:dyDescent="0.25">
      <c r="A60" s="105" t="s">
        <v>425</v>
      </c>
      <c r="B60" s="443"/>
    </row>
    <row r="61" spans="1:2" ht="16.5" thickBot="1" x14ac:dyDescent="0.3">
      <c r="A61" s="106" t="s">
        <v>426</v>
      </c>
      <c r="B61" s="444"/>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586</v>
      </c>
    </row>
    <row r="68" spans="1:2" ht="16.5" thickBot="1" x14ac:dyDescent="0.3">
      <c r="A68" s="100" t="s">
        <v>432</v>
      </c>
      <c r="B68" s="133" t="s">
        <v>545</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560</v>
      </c>
    </row>
    <row r="73" spans="1:2" ht="28.5" x14ac:dyDescent="0.25">
      <c r="A73" s="102" t="s">
        <v>437</v>
      </c>
      <c r="B73" s="442" t="s">
        <v>438</v>
      </c>
    </row>
    <row r="74" spans="1:2" x14ac:dyDescent="0.25">
      <c r="A74" s="105" t="s">
        <v>439</v>
      </c>
      <c r="B74" s="443"/>
    </row>
    <row r="75" spans="1:2" x14ac:dyDescent="0.25">
      <c r="A75" s="105" t="s">
        <v>440</v>
      </c>
      <c r="B75" s="443"/>
    </row>
    <row r="76" spans="1:2" x14ac:dyDescent="0.25">
      <c r="A76" s="105" t="s">
        <v>441</v>
      </c>
      <c r="B76" s="443"/>
    </row>
    <row r="77" spans="1:2" x14ac:dyDescent="0.25">
      <c r="A77" s="105" t="s">
        <v>442</v>
      </c>
      <c r="B77" s="443"/>
    </row>
    <row r="78" spans="1:2" ht="16.5" thickBot="1" x14ac:dyDescent="0.3">
      <c r="A78" s="112" t="s">
        <v>443</v>
      </c>
      <c r="B78" s="444"/>
    </row>
    <row r="81" spans="1:2" x14ac:dyDescent="0.25">
      <c r="A81" s="113"/>
      <c r="B81" s="114"/>
    </row>
    <row r="82" spans="1:2" x14ac:dyDescent="0.25">
      <c r="B82" s="115"/>
    </row>
    <row r="83" spans="1:2" x14ac:dyDescent="0.25">
      <c r="B83" s="11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AI190"/>
  <sheetViews>
    <sheetView tabSelected="1" workbookViewId="0">
      <selection activeCell="O20" sqref="O20"/>
    </sheetView>
  </sheetViews>
  <sheetFormatPr defaultColWidth="9.140625" defaultRowHeight="11.25" x14ac:dyDescent="0.2"/>
  <cols>
    <col min="1" max="1" width="8.140625" style="207" customWidth="1"/>
    <col min="2" max="2" width="20.140625" style="207" customWidth="1"/>
    <col min="3" max="4" width="10.42578125" style="207" customWidth="1"/>
    <col min="5" max="5" width="13.28515625" style="207" customWidth="1"/>
    <col min="6" max="6" width="8.5703125" style="207" customWidth="1"/>
    <col min="7" max="7" width="7.85546875" style="207" customWidth="1"/>
    <col min="8" max="8" width="8.42578125" style="207" customWidth="1"/>
    <col min="9" max="9" width="8.7109375" style="207" customWidth="1"/>
    <col min="10" max="10" width="8.140625" style="207" customWidth="1"/>
    <col min="11" max="11" width="8.5703125" style="207" customWidth="1"/>
    <col min="12" max="12" width="15.85546875" style="207" customWidth="1"/>
    <col min="13" max="13" width="6.5703125" style="207" customWidth="1"/>
    <col min="14" max="14" width="9.7109375" style="207" customWidth="1"/>
    <col min="15" max="15" width="9.140625" style="207"/>
    <col min="16" max="16" width="49.140625" style="213" hidden="1" customWidth="1"/>
    <col min="17" max="17" width="43" style="213" hidden="1" customWidth="1"/>
    <col min="18" max="18" width="100.28515625" style="213" hidden="1" customWidth="1"/>
    <col min="19" max="22" width="139" style="213" hidden="1" customWidth="1"/>
    <col min="23" max="23" width="34.140625" style="213" hidden="1" customWidth="1"/>
    <col min="24" max="24" width="110.7109375" style="213" hidden="1" customWidth="1"/>
    <col min="25" max="28" width="34.140625" style="213" hidden="1" customWidth="1"/>
    <col min="29" max="29" width="84.42578125" style="213" hidden="1" customWidth="1"/>
    <col min="30" max="31" width="110.7109375" style="213" hidden="1" customWidth="1"/>
    <col min="32" max="35" width="84.42578125" style="213" hidden="1" customWidth="1"/>
    <col min="36" max="16384" width="9.140625" style="207"/>
  </cols>
  <sheetData>
    <row r="1" spans="1:20" s="207" customFormat="1" x14ac:dyDescent="0.2">
      <c r="A1" s="205"/>
      <c r="B1" s="205"/>
      <c r="C1" s="205"/>
      <c r="D1" s="205"/>
      <c r="E1" s="205"/>
      <c r="F1" s="205"/>
      <c r="G1" s="205"/>
      <c r="H1" s="205"/>
      <c r="I1" s="205"/>
      <c r="J1" s="205"/>
      <c r="K1" s="205"/>
      <c r="L1" s="205"/>
      <c r="M1" s="205"/>
      <c r="N1" s="206" t="s">
        <v>592</v>
      </c>
    </row>
    <row r="2" spans="1:20" s="207" customFormat="1" x14ac:dyDescent="0.2">
      <c r="A2" s="205"/>
      <c r="B2" s="205"/>
      <c r="C2" s="205"/>
      <c r="D2" s="205"/>
      <c r="E2" s="205"/>
      <c r="F2" s="205"/>
      <c r="G2" s="205"/>
      <c r="H2" s="205"/>
      <c r="I2" s="205"/>
      <c r="J2" s="205"/>
      <c r="K2" s="205"/>
      <c r="L2" s="205"/>
      <c r="M2" s="205"/>
      <c r="N2" s="206" t="s">
        <v>593</v>
      </c>
    </row>
    <row r="3" spans="1:20" s="207" customFormat="1" ht="8.25" customHeight="1" x14ac:dyDescent="0.2">
      <c r="A3" s="205"/>
      <c r="B3" s="205"/>
      <c r="C3" s="205"/>
      <c r="D3" s="205"/>
      <c r="E3" s="205"/>
      <c r="F3" s="205"/>
      <c r="G3" s="205"/>
      <c r="H3" s="205"/>
      <c r="I3" s="205"/>
      <c r="J3" s="205"/>
      <c r="K3" s="205"/>
      <c r="L3" s="205"/>
      <c r="M3" s="205"/>
      <c r="N3" s="206"/>
    </row>
    <row r="4" spans="1:20" s="207" customFormat="1" ht="14.25" customHeight="1" x14ac:dyDescent="0.2">
      <c r="A4" s="447" t="s">
        <v>594</v>
      </c>
      <c r="B4" s="447"/>
      <c r="C4" s="447"/>
      <c r="D4" s="208"/>
      <c r="E4" s="209"/>
      <c r="F4" s="209"/>
      <c r="G4" s="209"/>
      <c r="H4" s="209"/>
      <c r="I4" s="209"/>
      <c r="J4" s="209"/>
      <c r="K4" s="447" t="s">
        <v>595</v>
      </c>
      <c r="L4" s="447"/>
      <c r="M4" s="447"/>
      <c r="N4" s="447"/>
    </row>
    <row r="5" spans="1:20" s="207" customFormat="1" ht="12" customHeight="1" x14ac:dyDescent="0.2">
      <c r="A5" s="448" t="s">
        <v>596</v>
      </c>
      <c r="B5" s="448"/>
      <c r="C5" s="210"/>
      <c r="D5" s="210"/>
      <c r="E5" s="211"/>
      <c r="F5" s="209"/>
      <c r="G5" s="209"/>
      <c r="H5" s="209"/>
      <c r="I5" s="209"/>
      <c r="J5" s="212"/>
      <c r="K5" s="449" t="s">
        <v>597</v>
      </c>
      <c r="L5" s="449"/>
      <c r="M5" s="449"/>
      <c r="N5" s="449"/>
    </row>
    <row r="6" spans="1:20" s="207" customFormat="1" x14ac:dyDescent="0.2">
      <c r="A6" s="449" t="s">
        <v>598</v>
      </c>
      <c r="B6" s="449"/>
      <c r="C6" s="449"/>
      <c r="D6" s="212"/>
      <c r="E6" s="209"/>
      <c r="F6" s="209"/>
      <c r="G6" s="209"/>
      <c r="H6" s="209"/>
      <c r="I6" s="209"/>
      <c r="J6" s="212"/>
      <c r="K6" s="449" t="s">
        <v>598</v>
      </c>
      <c r="L6" s="449"/>
      <c r="M6" s="449"/>
      <c r="N6" s="449"/>
      <c r="P6" s="213" t="s">
        <v>599</v>
      </c>
      <c r="Q6" s="213" t="s">
        <v>599</v>
      </c>
    </row>
    <row r="7" spans="1:20" s="207" customFormat="1" ht="17.25" customHeight="1" x14ac:dyDescent="0.2">
      <c r="A7" s="214"/>
      <c r="B7" s="215" t="s">
        <v>600</v>
      </c>
      <c r="C7" s="211"/>
      <c r="D7" s="211"/>
      <c r="E7" s="209"/>
      <c r="F7" s="209"/>
      <c r="G7" s="209"/>
      <c r="H7" s="209"/>
      <c r="I7" s="209"/>
      <c r="J7" s="209"/>
      <c r="K7" s="216"/>
      <c r="L7" s="209"/>
      <c r="M7" s="454" t="s">
        <v>601</v>
      </c>
      <c r="N7" s="454"/>
    </row>
    <row r="8" spans="1:20" s="207" customFormat="1" ht="16.5" customHeight="1" x14ac:dyDescent="0.2">
      <c r="A8" s="209" t="s">
        <v>602</v>
      </c>
      <c r="B8" s="210"/>
      <c r="C8" s="210"/>
      <c r="D8" s="210"/>
      <c r="E8" s="209"/>
      <c r="F8" s="209"/>
      <c r="G8" s="209"/>
      <c r="H8" s="209"/>
      <c r="I8" s="209"/>
      <c r="J8" s="209"/>
      <c r="K8" s="455" t="s">
        <v>603</v>
      </c>
      <c r="L8" s="455"/>
      <c r="M8" s="456"/>
      <c r="N8" s="456"/>
    </row>
    <row r="9" spans="1:20" s="207" customFormat="1" ht="15.75" customHeight="1" x14ac:dyDescent="0.2">
      <c r="F9" s="217"/>
    </row>
    <row r="10" spans="1:20" s="207" customFormat="1" ht="56.25" x14ac:dyDescent="0.2">
      <c r="A10" s="218" t="s">
        <v>604</v>
      </c>
      <c r="B10" s="219"/>
      <c r="D10" s="457" t="s">
        <v>605</v>
      </c>
      <c r="E10" s="457"/>
      <c r="F10" s="457"/>
      <c r="G10" s="457"/>
      <c r="H10" s="457"/>
      <c r="I10" s="457"/>
      <c r="J10" s="457"/>
      <c r="K10" s="457"/>
      <c r="L10" s="457"/>
      <c r="M10" s="457"/>
      <c r="N10" s="457"/>
      <c r="R10" s="213" t="s">
        <v>605</v>
      </c>
    </row>
    <row r="11" spans="1:20" s="207" customFormat="1" ht="15" customHeight="1" x14ac:dyDescent="0.2">
      <c r="A11" s="221" t="s">
        <v>606</v>
      </c>
      <c r="D11" s="222" t="s">
        <v>607</v>
      </c>
      <c r="E11" s="222"/>
      <c r="F11" s="223"/>
      <c r="G11" s="223"/>
      <c r="H11" s="223"/>
      <c r="I11" s="223"/>
      <c r="J11" s="223"/>
      <c r="K11" s="223"/>
      <c r="L11" s="223"/>
      <c r="M11" s="223"/>
      <c r="N11" s="223"/>
    </row>
    <row r="12" spans="1:20" s="207" customFormat="1" ht="8.25" customHeight="1" x14ac:dyDescent="0.2">
      <c r="A12" s="221"/>
      <c r="F12" s="219"/>
      <c r="G12" s="219"/>
      <c r="H12" s="219"/>
      <c r="I12" s="219"/>
      <c r="J12" s="219"/>
      <c r="K12" s="219"/>
      <c r="L12" s="219"/>
      <c r="M12" s="219"/>
      <c r="N12" s="219"/>
    </row>
    <row r="13" spans="1:20" s="207" customFormat="1" x14ac:dyDescent="0.2">
      <c r="A13" s="458"/>
      <c r="B13" s="458"/>
      <c r="C13" s="458"/>
      <c r="D13" s="458"/>
      <c r="E13" s="458"/>
      <c r="F13" s="458"/>
      <c r="G13" s="458"/>
      <c r="H13" s="458"/>
      <c r="I13" s="458"/>
      <c r="J13" s="458"/>
      <c r="K13" s="458"/>
      <c r="L13" s="458"/>
      <c r="M13" s="458"/>
      <c r="N13" s="458"/>
      <c r="S13" s="213" t="s">
        <v>599</v>
      </c>
    </row>
    <row r="14" spans="1:20" s="207" customFormat="1" x14ac:dyDescent="0.2">
      <c r="A14" s="450" t="s">
        <v>608</v>
      </c>
      <c r="B14" s="450"/>
      <c r="C14" s="450"/>
      <c r="D14" s="450"/>
      <c r="E14" s="450"/>
      <c r="F14" s="450"/>
      <c r="G14" s="450"/>
      <c r="H14" s="450"/>
      <c r="I14" s="450"/>
      <c r="J14" s="450"/>
      <c r="K14" s="450"/>
      <c r="L14" s="450"/>
      <c r="M14" s="450"/>
      <c r="N14" s="450"/>
    </row>
    <row r="15" spans="1:20" s="207" customFormat="1" ht="8.25" customHeight="1" x14ac:dyDescent="0.2">
      <c r="A15" s="224"/>
      <c r="B15" s="224"/>
      <c r="C15" s="224"/>
      <c r="D15" s="224"/>
      <c r="E15" s="224"/>
      <c r="F15" s="224"/>
      <c r="G15" s="224"/>
      <c r="H15" s="224"/>
      <c r="I15" s="224"/>
      <c r="J15" s="224"/>
      <c r="K15" s="224"/>
      <c r="L15" s="224"/>
      <c r="M15" s="224"/>
      <c r="N15" s="224"/>
    </row>
    <row r="16" spans="1:20" s="207" customFormat="1" x14ac:dyDescent="0.2">
      <c r="A16" s="458"/>
      <c r="B16" s="458"/>
      <c r="C16" s="458"/>
      <c r="D16" s="458"/>
      <c r="E16" s="458"/>
      <c r="F16" s="458"/>
      <c r="G16" s="458"/>
      <c r="H16" s="458"/>
      <c r="I16" s="458"/>
      <c r="J16" s="458"/>
      <c r="K16" s="458"/>
      <c r="L16" s="458"/>
      <c r="M16" s="458"/>
      <c r="N16" s="458"/>
      <c r="T16" s="213" t="s">
        <v>599</v>
      </c>
    </row>
    <row r="17" spans="1:21" s="207" customFormat="1" x14ac:dyDescent="0.2">
      <c r="A17" s="450" t="s">
        <v>609</v>
      </c>
      <c r="B17" s="450"/>
      <c r="C17" s="450"/>
      <c r="D17" s="450"/>
      <c r="E17" s="450"/>
      <c r="F17" s="450"/>
      <c r="G17" s="450"/>
      <c r="H17" s="450"/>
      <c r="I17" s="450"/>
      <c r="J17" s="450"/>
      <c r="K17" s="450"/>
      <c r="L17" s="450"/>
      <c r="M17" s="450"/>
      <c r="N17" s="450"/>
    </row>
    <row r="18" spans="1:21" s="207" customFormat="1" ht="24" customHeight="1" x14ac:dyDescent="0.3">
      <c r="A18" s="451" t="s">
        <v>610</v>
      </c>
      <c r="B18" s="451"/>
      <c r="C18" s="451"/>
      <c r="D18" s="451"/>
      <c r="E18" s="451"/>
      <c r="F18" s="451"/>
      <c r="G18" s="451"/>
      <c r="H18" s="451"/>
      <c r="I18" s="451"/>
      <c r="J18" s="451"/>
      <c r="K18" s="451"/>
      <c r="L18" s="451"/>
      <c r="M18" s="451"/>
      <c r="N18" s="451"/>
    </row>
    <row r="19" spans="1:21" s="207" customFormat="1" ht="8.25" customHeight="1" x14ac:dyDescent="0.3">
      <c r="A19" s="225"/>
      <c r="B19" s="225"/>
      <c r="C19" s="225"/>
      <c r="D19" s="225"/>
      <c r="E19" s="225"/>
      <c r="F19" s="225"/>
      <c r="G19" s="225"/>
      <c r="H19" s="225"/>
      <c r="I19" s="225"/>
      <c r="J19" s="225"/>
      <c r="K19" s="225"/>
      <c r="L19" s="225"/>
      <c r="M19" s="225"/>
      <c r="N19" s="225"/>
    </row>
    <row r="20" spans="1:21" s="207" customFormat="1" x14ac:dyDescent="0.2">
      <c r="A20" s="452" t="s">
        <v>611</v>
      </c>
      <c r="B20" s="452"/>
      <c r="C20" s="452"/>
      <c r="D20" s="452"/>
      <c r="E20" s="452"/>
      <c r="F20" s="452"/>
      <c r="G20" s="452"/>
      <c r="H20" s="452"/>
      <c r="I20" s="452"/>
      <c r="J20" s="452"/>
      <c r="K20" s="452"/>
      <c r="L20" s="452"/>
      <c r="M20" s="452"/>
      <c r="N20" s="452"/>
      <c r="U20" s="213" t="s">
        <v>611</v>
      </c>
    </row>
    <row r="21" spans="1:21" s="207" customFormat="1" ht="13.5" customHeight="1" x14ac:dyDescent="0.2">
      <c r="A21" s="450" t="s">
        <v>612</v>
      </c>
      <c r="B21" s="450"/>
      <c r="C21" s="450"/>
      <c r="D21" s="450"/>
      <c r="E21" s="450"/>
      <c r="F21" s="450"/>
      <c r="G21" s="450"/>
      <c r="H21" s="450"/>
      <c r="I21" s="450"/>
      <c r="J21" s="450"/>
      <c r="K21" s="450"/>
      <c r="L21" s="450"/>
      <c r="M21" s="450"/>
      <c r="N21" s="450"/>
    </row>
    <row r="22" spans="1:21" s="207" customFormat="1" ht="15" customHeight="1" x14ac:dyDescent="0.2">
      <c r="A22" s="207" t="s">
        <v>613</v>
      </c>
      <c r="B22" s="226" t="s">
        <v>614</v>
      </c>
      <c r="C22" s="207" t="s">
        <v>615</v>
      </c>
      <c r="F22" s="213"/>
      <c r="G22" s="213"/>
      <c r="H22" s="213"/>
      <c r="I22" s="213"/>
      <c r="J22" s="213"/>
      <c r="K22" s="213"/>
      <c r="L22" s="213"/>
      <c r="M22" s="213"/>
      <c r="N22" s="213"/>
    </row>
    <row r="23" spans="1:21" s="207" customFormat="1" ht="18" customHeight="1" x14ac:dyDescent="0.2">
      <c r="A23" s="207" t="s">
        <v>616</v>
      </c>
      <c r="B23" s="452"/>
      <c r="C23" s="452"/>
      <c r="D23" s="452"/>
      <c r="E23" s="452"/>
      <c r="F23" s="452"/>
      <c r="G23" s="213"/>
      <c r="H23" s="213"/>
      <c r="I23" s="213"/>
      <c r="J23" s="213"/>
      <c r="K23" s="213"/>
      <c r="L23" s="213"/>
      <c r="M23" s="213"/>
      <c r="N23" s="213"/>
    </row>
    <row r="24" spans="1:21" s="207" customFormat="1" x14ac:dyDescent="0.2">
      <c r="B24" s="453" t="s">
        <v>617</v>
      </c>
      <c r="C24" s="453"/>
      <c r="D24" s="453"/>
      <c r="E24" s="453"/>
      <c r="F24" s="453"/>
      <c r="G24" s="227"/>
      <c r="H24" s="227"/>
      <c r="I24" s="227"/>
      <c r="J24" s="227"/>
      <c r="K24" s="227"/>
      <c r="L24" s="227"/>
      <c r="M24" s="228"/>
      <c r="N24" s="227"/>
    </row>
    <row r="25" spans="1:21" s="207" customFormat="1" ht="9.75" customHeight="1" x14ac:dyDescent="0.2">
      <c r="D25" s="229"/>
      <c r="E25" s="229"/>
      <c r="F25" s="229"/>
      <c r="G25" s="229"/>
      <c r="H25" s="229"/>
      <c r="I25" s="229"/>
      <c r="J25" s="229"/>
      <c r="K25" s="229"/>
      <c r="L25" s="229"/>
      <c r="M25" s="227"/>
      <c r="N25" s="227"/>
    </row>
    <row r="26" spans="1:21" s="207" customFormat="1" x14ac:dyDescent="0.2">
      <c r="A26" s="230" t="s">
        <v>618</v>
      </c>
      <c r="D26" s="222"/>
      <c r="F26" s="231"/>
      <c r="G26" s="231"/>
      <c r="H26" s="231"/>
      <c r="I26" s="231"/>
      <c r="J26" s="231"/>
      <c r="K26" s="231"/>
      <c r="L26" s="231"/>
      <c r="M26" s="231"/>
      <c r="N26" s="231"/>
    </row>
    <row r="27" spans="1:21" s="207" customFormat="1" ht="9.75" customHeight="1" x14ac:dyDescent="0.2">
      <c r="D27" s="231"/>
      <c r="E27" s="231"/>
      <c r="F27" s="231"/>
      <c r="G27" s="231"/>
      <c r="H27" s="231"/>
      <c r="I27" s="231"/>
      <c r="J27" s="231"/>
      <c r="K27" s="231"/>
      <c r="L27" s="231"/>
      <c r="M27" s="231"/>
      <c r="N27" s="231"/>
    </row>
    <row r="28" spans="1:21" s="207" customFormat="1" ht="12.75" customHeight="1" x14ac:dyDescent="0.2">
      <c r="A28" s="230" t="s">
        <v>619</v>
      </c>
      <c r="C28" s="232">
        <v>158.13</v>
      </c>
      <c r="D28" s="233" t="s">
        <v>620</v>
      </c>
      <c r="E28" s="221" t="s">
        <v>621</v>
      </c>
      <c r="L28" s="234"/>
      <c r="M28" s="234"/>
    </row>
    <row r="29" spans="1:21" s="207" customFormat="1" ht="12.75" customHeight="1" x14ac:dyDescent="0.2">
      <c r="B29" s="207" t="s">
        <v>622</v>
      </c>
      <c r="C29" s="235"/>
      <c r="D29" s="236"/>
      <c r="E29" s="221"/>
    </row>
    <row r="30" spans="1:21" s="207" customFormat="1" ht="12.75" customHeight="1" x14ac:dyDescent="0.2">
      <c r="B30" s="207" t="s">
        <v>623</v>
      </c>
      <c r="C30" s="232">
        <v>35.74</v>
      </c>
      <c r="D30" s="233" t="s">
        <v>624</v>
      </c>
      <c r="E30" s="221" t="s">
        <v>621</v>
      </c>
      <c r="G30" s="207" t="s">
        <v>625</v>
      </c>
      <c r="L30" s="232">
        <v>8.9499999999999993</v>
      </c>
      <c r="M30" s="233" t="s">
        <v>626</v>
      </c>
      <c r="N30" s="221" t="s">
        <v>621</v>
      </c>
    </row>
    <row r="31" spans="1:21" s="207" customFormat="1" ht="12.75" customHeight="1" x14ac:dyDescent="0.2">
      <c r="B31" s="207" t="s">
        <v>627</v>
      </c>
      <c r="C31" s="232">
        <v>113.43</v>
      </c>
      <c r="D31" s="237" t="s">
        <v>628</v>
      </c>
      <c r="E31" s="221" t="s">
        <v>621</v>
      </c>
      <c r="G31" s="207" t="s">
        <v>629</v>
      </c>
      <c r="L31" s="238"/>
      <c r="M31" s="238">
        <v>39.61</v>
      </c>
      <c r="N31" s="221" t="s">
        <v>630</v>
      </c>
    </row>
    <row r="32" spans="1:21" s="207" customFormat="1" ht="12.75" customHeight="1" x14ac:dyDescent="0.2">
      <c r="B32" s="207" t="s">
        <v>631</v>
      </c>
      <c r="C32" s="232">
        <v>0</v>
      </c>
      <c r="D32" s="237" t="s">
        <v>632</v>
      </c>
      <c r="E32" s="221" t="s">
        <v>621</v>
      </c>
      <c r="G32" s="207" t="s">
        <v>633</v>
      </c>
      <c r="L32" s="238"/>
      <c r="M32" s="238">
        <v>20.88</v>
      </c>
      <c r="N32" s="221" t="s">
        <v>630</v>
      </c>
    </row>
    <row r="33" spans="1:27" s="207" customFormat="1" ht="12.75" customHeight="1" x14ac:dyDescent="0.2">
      <c r="B33" s="207" t="s">
        <v>634</v>
      </c>
      <c r="C33" s="232">
        <v>0</v>
      </c>
      <c r="D33" s="233" t="s">
        <v>632</v>
      </c>
      <c r="E33" s="221" t="s">
        <v>621</v>
      </c>
      <c r="G33" s="207" t="s">
        <v>635</v>
      </c>
      <c r="L33" s="466"/>
      <c r="M33" s="466"/>
    </row>
    <row r="34" spans="1:27" s="207" customFormat="1" ht="9.75" customHeight="1" x14ac:dyDescent="0.2">
      <c r="A34" s="239"/>
    </row>
    <row r="35" spans="1:27" s="207" customFormat="1" ht="36" customHeight="1" x14ac:dyDescent="0.2">
      <c r="A35" s="459" t="s">
        <v>636</v>
      </c>
      <c r="B35" s="459" t="s">
        <v>637</v>
      </c>
      <c r="C35" s="459" t="s">
        <v>638</v>
      </c>
      <c r="D35" s="459"/>
      <c r="E35" s="459"/>
      <c r="F35" s="459" t="s">
        <v>639</v>
      </c>
      <c r="G35" s="459" t="s">
        <v>24</v>
      </c>
      <c r="H35" s="459"/>
      <c r="I35" s="459"/>
      <c r="J35" s="459" t="s">
        <v>640</v>
      </c>
      <c r="K35" s="459"/>
      <c r="L35" s="459"/>
      <c r="M35" s="459" t="s">
        <v>641</v>
      </c>
      <c r="N35" s="459" t="s">
        <v>642</v>
      </c>
    </row>
    <row r="36" spans="1:27" s="207" customFormat="1" ht="36.75" customHeight="1" x14ac:dyDescent="0.2">
      <c r="A36" s="459"/>
      <c r="B36" s="459"/>
      <c r="C36" s="459"/>
      <c r="D36" s="459"/>
      <c r="E36" s="459"/>
      <c r="F36" s="459"/>
      <c r="G36" s="459"/>
      <c r="H36" s="459"/>
      <c r="I36" s="459"/>
      <c r="J36" s="459"/>
      <c r="K36" s="459"/>
      <c r="L36" s="459"/>
      <c r="M36" s="459"/>
      <c r="N36" s="459"/>
    </row>
    <row r="37" spans="1:27" s="207" customFormat="1" ht="45" x14ac:dyDescent="0.2">
      <c r="A37" s="459"/>
      <c r="B37" s="459"/>
      <c r="C37" s="459"/>
      <c r="D37" s="459"/>
      <c r="E37" s="459"/>
      <c r="F37" s="459"/>
      <c r="G37" s="240" t="s">
        <v>643</v>
      </c>
      <c r="H37" s="240" t="s">
        <v>644</v>
      </c>
      <c r="I37" s="240" t="s">
        <v>645</v>
      </c>
      <c r="J37" s="240" t="s">
        <v>643</v>
      </c>
      <c r="K37" s="240" t="s">
        <v>644</v>
      </c>
      <c r="L37" s="240" t="s">
        <v>646</v>
      </c>
      <c r="M37" s="459"/>
      <c r="N37" s="459"/>
    </row>
    <row r="38" spans="1:27" s="207" customFormat="1" x14ac:dyDescent="0.2">
      <c r="A38" s="241">
        <v>1</v>
      </c>
      <c r="B38" s="241">
        <v>2</v>
      </c>
      <c r="C38" s="460">
        <v>3</v>
      </c>
      <c r="D38" s="460"/>
      <c r="E38" s="460"/>
      <c r="F38" s="241">
        <v>4</v>
      </c>
      <c r="G38" s="241">
        <v>5</v>
      </c>
      <c r="H38" s="241">
        <v>6</v>
      </c>
      <c r="I38" s="241">
        <v>7</v>
      </c>
      <c r="J38" s="241">
        <v>8</v>
      </c>
      <c r="K38" s="241">
        <v>9</v>
      </c>
      <c r="L38" s="241">
        <v>10</v>
      </c>
      <c r="M38" s="241">
        <v>11</v>
      </c>
      <c r="N38" s="241">
        <v>12</v>
      </c>
    </row>
    <row r="39" spans="1:27" s="207" customFormat="1" ht="12" x14ac:dyDescent="0.2">
      <c r="A39" s="461" t="s">
        <v>647</v>
      </c>
      <c r="B39" s="462"/>
      <c r="C39" s="462"/>
      <c r="D39" s="462"/>
      <c r="E39" s="462"/>
      <c r="F39" s="462"/>
      <c r="G39" s="462"/>
      <c r="H39" s="462"/>
      <c r="I39" s="462"/>
      <c r="J39" s="462"/>
      <c r="K39" s="462"/>
      <c r="L39" s="462"/>
      <c r="M39" s="462"/>
      <c r="N39" s="463"/>
      <c r="V39" s="242" t="s">
        <v>647</v>
      </c>
    </row>
    <row r="40" spans="1:27" s="207" customFormat="1" ht="21.75" x14ac:dyDescent="0.2">
      <c r="A40" s="243" t="s">
        <v>65</v>
      </c>
      <c r="B40" s="244" t="s">
        <v>648</v>
      </c>
      <c r="C40" s="464" t="s">
        <v>649</v>
      </c>
      <c r="D40" s="464"/>
      <c r="E40" s="464"/>
      <c r="F40" s="245" t="s">
        <v>650</v>
      </c>
      <c r="G40" s="245"/>
      <c r="H40" s="245"/>
      <c r="I40" s="245" t="s">
        <v>64</v>
      </c>
      <c r="J40" s="246"/>
      <c r="K40" s="245"/>
      <c r="L40" s="246"/>
      <c r="M40" s="245"/>
      <c r="N40" s="247"/>
      <c r="V40" s="242"/>
      <c r="W40" s="248" t="s">
        <v>649</v>
      </c>
    </row>
    <row r="41" spans="1:27" s="207" customFormat="1" ht="22.5" x14ac:dyDescent="0.2">
      <c r="A41" s="249"/>
      <c r="B41" s="250" t="s">
        <v>651</v>
      </c>
      <c r="C41" s="457" t="s">
        <v>652</v>
      </c>
      <c r="D41" s="457"/>
      <c r="E41" s="457"/>
      <c r="F41" s="457"/>
      <c r="G41" s="457"/>
      <c r="H41" s="457"/>
      <c r="I41" s="457"/>
      <c r="J41" s="457"/>
      <c r="K41" s="457"/>
      <c r="L41" s="457"/>
      <c r="M41" s="457"/>
      <c r="N41" s="465"/>
      <c r="V41" s="242"/>
      <c r="W41" s="248"/>
      <c r="X41" s="213" t="s">
        <v>652</v>
      </c>
    </row>
    <row r="42" spans="1:27" s="207" customFormat="1" ht="33.75" x14ac:dyDescent="0.2">
      <c r="A42" s="249"/>
      <c r="B42" s="250" t="s">
        <v>653</v>
      </c>
      <c r="C42" s="457" t="s">
        <v>654</v>
      </c>
      <c r="D42" s="457"/>
      <c r="E42" s="457"/>
      <c r="F42" s="457"/>
      <c r="G42" s="457"/>
      <c r="H42" s="457"/>
      <c r="I42" s="457"/>
      <c r="J42" s="457"/>
      <c r="K42" s="457"/>
      <c r="L42" s="457"/>
      <c r="M42" s="457"/>
      <c r="N42" s="465"/>
      <c r="V42" s="242"/>
      <c r="W42" s="248"/>
      <c r="X42" s="213" t="s">
        <v>654</v>
      </c>
    </row>
    <row r="43" spans="1:27" s="207" customFormat="1" ht="12" x14ac:dyDescent="0.2">
      <c r="A43" s="251"/>
      <c r="B43" s="250" t="s">
        <v>65</v>
      </c>
      <c r="C43" s="457" t="s">
        <v>655</v>
      </c>
      <c r="D43" s="457"/>
      <c r="E43" s="457"/>
      <c r="F43" s="252"/>
      <c r="G43" s="252"/>
      <c r="H43" s="252"/>
      <c r="I43" s="252"/>
      <c r="J43" s="253">
        <v>10.64</v>
      </c>
      <c r="K43" s="252" t="s">
        <v>656</v>
      </c>
      <c r="L43" s="253">
        <v>29.37</v>
      </c>
      <c r="M43" s="252" t="s">
        <v>657</v>
      </c>
      <c r="N43" s="254">
        <v>724</v>
      </c>
      <c r="V43" s="242"/>
      <c r="W43" s="248"/>
      <c r="Y43" s="213" t="s">
        <v>655</v>
      </c>
    </row>
    <row r="44" spans="1:27" s="207" customFormat="1" ht="12" x14ac:dyDescent="0.2">
      <c r="A44" s="251"/>
      <c r="B44" s="250" t="s">
        <v>64</v>
      </c>
      <c r="C44" s="457" t="s">
        <v>658</v>
      </c>
      <c r="D44" s="457"/>
      <c r="E44" s="457"/>
      <c r="F44" s="252"/>
      <c r="G44" s="252"/>
      <c r="H44" s="252"/>
      <c r="I44" s="252"/>
      <c r="J44" s="253">
        <v>32.72</v>
      </c>
      <c r="K44" s="252" t="s">
        <v>656</v>
      </c>
      <c r="L44" s="253">
        <v>90.31</v>
      </c>
      <c r="M44" s="252" t="s">
        <v>659</v>
      </c>
      <c r="N44" s="254">
        <v>587</v>
      </c>
      <c r="V44" s="242"/>
      <c r="W44" s="248"/>
      <c r="Y44" s="213" t="s">
        <v>658</v>
      </c>
    </row>
    <row r="45" spans="1:27" s="207" customFormat="1" ht="12" x14ac:dyDescent="0.2">
      <c r="A45" s="251"/>
      <c r="B45" s="250" t="s">
        <v>63</v>
      </c>
      <c r="C45" s="457" t="s">
        <v>660</v>
      </c>
      <c r="D45" s="457"/>
      <c r="E45" s="457"/>
      <c r="F45" s="252"/>
      <c r="G45" s="252"/>
      <c r="H45" s="252"/>
      <c r="I45" s="252"/>
      <c r="J45" s="253">
        <v>4.22</v>
      </c>
      <c r="K45" s="252" t="s">
        <v>656</v>
      </c>
      <c r="L45" s="253">
        <v>11.65</v>
      </c>
      <c r="M45" s="252" t="s">
        <v>657</v>
      </c>
      <c r="N45" s="254">
        <v>287</v>
      </c>
      <c r="V45" s="242"/>
      <c r="W45" s="248"/>
      <c r="Y45" s="213" t="s">
        <v>660</v>
      </c>
    </row>
    <row r="46" spans="1:27" s="207" customFormat="1" ht="12" x14ac:dyDescent="0.2">
      <c r="A46" s="251"/>
      <c r="B46" s="250"/>
      <c r="C46" s="457" t="s">
        <v>661</v>
      </c>
      <c r="D46" s="457"/>
      <c r="E46" s="457"/>
      <c r="F46" s="252" t="s">
        <v>662</v>
      </c>
      <c r="G46" s="252" t="s">
        <v>663</v>
      </c>
      <c r="H46" s="252" t="s">
        <v>656</v>
      </c>
      <c r="I46" s="252" t="s">
        <v>664</v>
      </c>
      <c r="J46" s="253"/>
      <c r="K46" s="252"/>
      <c r="L46" s="253"/>
      <c r="M46" s="252"/>
      <c r="N46" s="254"/>
      <c r="V46" s="242"/>
      <c r="W46" s="248"/>
      <c r="Z46" s="213" t="s">
        <v>661</v>
      </c>
    </row>
    <row r="47" spans="1:27" s="207" customFormat="1" ht="12" x14ac:dyDescent="0.2">
      <c r="A47" s="251"/>
      <c r="B47" s="250"/>
      <c r="C47" s="457" t="s">
        <v>665</v>
      </c>
      <c r="D47" s="457"/>
      <c r="E47" s="457"/>
      <c r="F47" s="252" t="s">
        <v>662</v>
      </c>
      <c r="G47" s="252" t="s">
        <v>666</v>
      </c>
      <c r="H47" s="252" t="s">
        <v>656</v>
      </c>
      <c r="I47" s="252" t="s">
        <v>667</v>
      </c>
      <c r="J47" s="253"/>
      <c r="K47" s="252"/>
      <c r="L47" s="253"/>
      <c r="M47" s="252"/>
      <c r="N47" s="254"/>
      <c r="V47" s="242"/>
      <c r="W47" s="248"/>
      <c r="Z47" s="213" t="s">
        <v>665</v>
      </c>
    </row>
    <row r="48" spans="1:27" s="207" customFormat="1" ht="12" x14ac:dyDescent="0.2">
      <c r="A48" s="251"/>
      <c r="B48" s="250"/>
      <c r="C48" s="467" t="s">
        <v>668</v>
      </c>
      <c r="D48" s="467"/>
      <c r="E48" s="467"/>
      <c r="F48" s="255"/>
      <c r="G48" s="255"/>
      <c r="H48" s="255"/>
      <c r="I48" s="255"/>
      <c r="J48" s="256">
        <v>43.36</v>
      </c>
      <c r="K48" s="255"/>
      <c r="L48" s="256">
        <v>119.68</v>
      </c>
      <c r="M48" s="255"/>
      <c r="N48" s="257"/>
      <c r="V48" s="242"/>
      <c r="W48" s="248"/>
      <c r="AA48" s="213" t="s">
        <v>668</v>
      </c>
    </row>
    <row r="49" spans="1:28" s="207" customFormat="1" ht="12" x14ac:dyDescent="0.2">
      <c r="A49" s="251"/>
      <c r="B49" s="250"/>
      <c r="C49" s="457" t="s">
        <v>669</v>
      </c>
      <c r="D49" s="457"/>
      <c r="E49" s="457"/>
      <c r="F49" s="252"/>
      <c r="G49" s="252"/>
      <c r="H49" s="252"/>
      <c r="I49" s="252"/>
      <c r="J49" s="253"/>
      <c r="K49" s="252"/>
      <c r="L49" s="253">
        <v>41.02</v>
      </c>
      <c r="M49" s="252"/>
      <c r="N49" s="254">
        <v>1011</v>
      </c>
      <c r="V49" s="242"/>
      <c r="W49" s="248"/>
      <c r="Z49" s="213" t="s">
        <v>669</v>
      </c>
    </row>
    <row r="50" spans="1:28" s="207" customFormat="1" ht="22.5" x14ac:dyDescent="0.2">
      <c r="A50" s="251"/>
      <c r="B50" s="250" t="s">
        <v>670</v>
      </c>
      <c r="C50" s="457" t="s">
        <v>671</v>
      </c>
      <c r="D50" s="457"/>
      <c r="E50" s="457"/>
      <c r="F50" s="252" t="s">
        <v>672</v>
      </c>
      <c r="G50" s="252" t="s">
        <v>673</v>
      </c>
      <c r="H50" s="252"/>
      <c r="I50" s="252" t="s">
        <v>673</v>
      </c>
      <c r="J50" s="253"/>
      <c r="K50" s="252"/>
      <c r="L50" s="253">
        <v>42.25</v>
      </c>
      <c r="M50" s="252"/>
      <c r="N50" s="254">
        <v>1041</v>
      </c>
      <c r="V50" s="242"/>
      <c r="W50" s="248"/>
      <c r="Z50" s="213" t="s">
        <v>671</v>
      </c>
    </row>
    <row r="51" spans="1:28" s="207" customFormat="1" ht="45" x14ac:dyDescent="0.2">
      <c r="A51" s="251"/>
      <c r="B51" s="250" t="s">
        <v>674</v>
      </c>
      <c r="C51" s="457" t="s">
        <v>675</v>
      </c>
      <c r="D51" s="457"/>
      <c r="E51" s="457"/>
      <c r="F51" s="252" t="s">
        <v>672</v>
      </c>
      <c r="G51" s="252" t="s">
        <v>676</v>
      </c>
      <c r="H51" s="252" t="s">
        <v>677</v>
      </c>
      <c r="I51" s="252" t="s">
        <v>677</v>
      </c>
      <c r="J51" s="253"/>
      <c r="K51" s="252"/>
      <c r="L51" s="253"/>
      <c r="M51" s="252"/>
      <c r="N51" s="254"/>
      <c r="V51" s="242"/>
      <c r="W51" s="248"/>
      <c r="Z51" s="213" t="s">
        <v>675</v>
      </c>
    </row>
    <row r="52" spans="1:28" s="207" customFormat="1" ht="12" x14ac:dyDescent="0.2">
      <c r="A52" s="258"/>
      <c r="B52" s="259"/>
      <c r="C52" s="464" t="s">
        <v>678</v>
      </c>
      <c r="D52" s="464"/>
      <c r="E52" s="464"/>
      <c r="F52" s="245"/>
      <c r="G52" s="245"/>
      <c r="H52" s="245"/>
      <c r="I52" s="245"/>
      <c r="J52" s="246"/>
      <c r="K52" s="245"/>
      <c r="L52" s="246">
        <v>161.93</v>
      </c>
      <c r="M52" s="255"/>
      <c r="N52" s="247">
        <v>2352</v>
      </c>
      <c r="V52" s="242"/>
      <c r="W52" s="248"/>
      <c r="AB52" s="248" t="s">
        <v>678</v>
      </c>
    </row>
    <row r="53" spans="1:28" s="207" customFormat="1" ht="21.75" x14ac:dyDescent="0.2">
      <c r="A53" s="243" t="s">
        <v>64</v>
      </c>
      <c r="B53" s="244" t="s">
        <v>679</v>
      </c>
      <c r="C53" s="464" t="s">
        <v>680</v>
      </c>
      <c r="D53" s="464"/>
      <c r="E53" s="464"/>
      <c r="F53" s="245" t="s">
        <v>650</v>
      </c>
      <c r="G53" s="245"/>
      <c r="H53" s="245"/>
      <c r="I53" s="245" t="s">
        <v>64</v>
      </c>
      <c r="J53" s="246"/>
      <c r="K53" s="245"/>
      <c r="L53" s="246"/>
      <c r="M53" s="245"/>
      <c r="N53" s="247"/>
      <c r="V53" s="242"/>
      <c r="W53" s="248" t="s">
        <v>680</v>
      </c>
      <c r="AB53" s="248"/>
    </row>
    <row r="54" spans="1:28" s="207" customFormat="1" ht="12" x14ac:dyDescent="0.2">
      <c r="A54" s="249"/>
      <c r="B54" s="250"/>
      <c r="C54" s="457" t="s">
        <v>681</v>
      </c>
      <c r="D54" s="457"/>
      <c r="E54" s="457"/>
      <c r="F54" s="457"/>
      <c r="G54" s="457"/>
      <c r="H54" s="457"/>
      <c r="I54" s="457"/>
      <c r="J54" s="457"/>
      <c r="K54" s="457"/>
      <c r="L54" s="457"/>
      <c r="M54" s="457"/>
      <c r="N54" s="465"/>
      <c r="V54" s="242"/>
      <c r="W54" s="248"/>
      <c r="X54" s="213" t="s">
        <v>681</v>
      </c>
      <c r="AB54" s="248"/>
    </row>
    <row r="55" spans="1:28" s="207" customFormat="1" ht="22.5" x14ac:dyDescent="0.2">
      <c r="A55" s="249"/>
      <c r="B55" s="250" t="s">
        <v>651</v>
      </c>
      <c r="C55" s="457" t="s">
        <v>652</v>
      </c>
      <c r="D55" s="457"/>
      <c r="E55" s="457"/>
      <c r="F55" s="457"/>
      <c r="G55" s="457"/>
      <c r="H55" s="457"/>
      <c r="I55" s="457"/>
      <c r="J55" s="457"/>
      <c r="K55" s="457"/>
      <c r="L55" s="457"/>
      <c r="M55" s="457"/>
      <c r="N55" s="465"/>
      <c r="V55" s="242"/>
      <c r="W55" s="248"/>
      <c r="X55" s="213" t="s">
        <v>652</v>
      </c>
      <c r="AB55" s="248"/>
    </row>
    <row r="56" spans="1:28" s="207" customFormat="1" ht="33.75" x14ac:dyDescent="0.2">
      <c r="A56" s="249"/>
      <c r="B56" s="250" t="s">
        <v>653</v>
      </c>
      <c r="C56" s="457" t="s">
        <v>654</v>
      </c>
      <c r="D56" s="457"/>
      <c r="E56" s="457"/>
      <c r="F56" s="457"/>
      <c r="G56" s="457"/>
      <c r="H56" s="457"/>
      <c r="I56" s="457"/>
      <c r="J56" s="457"/>
      <c r="K56" s="457"/>
      <c r="L56" s="457"/>
      <c r="M56" s="457"/>
      <c r="N56" s="465"/>
      <c r="V56" s="242"/>
      <c r="W56" s="248"/>
      <c r="X56" s="213" t="s">
        <v>654</v>
      </c>
      <c r="AB56" s="248"/>
    </row>
    <row r="57" spans="1:28" s="207" customFormat="1" ht="12" x14ac:dyDescent="0.2">
      <c r="A57" s="251"/>
      <c r="B57" s="250" t="s">
        <v>65</v>
      </c>
      <c r="C57" s="457" t="s">
        <v>655</v>
      </c>
      <c r="D57" s="457"/>
      <c r="E57" s="457"/>
      <c r="F57" s="252"/>
      <c r="G57" s="252"/>
      <c r="H57" s="252"/>
      <c r="I57" s="252"/>
      <c r="J57" s="253">
        <v>1.24</v>
      </c>
      <c r="K57" s="252" t="s">
        <v>682</v>
      </c>
      <c r="L57" s="253">
        <v>6.84</v>
      </c>
      <c r="M57" s="252" t="s">
        <v>657</v>
      </c>
      <c r="N57" s="254">
        <v>169</v>
      </c>
      <c r="V57" s="242"/>
      <c r="W57" s="248"/>
      <c r="Y57" s="213" t="s">
        <v>655</v>
      </c>
      <c r="AB57" s="248"/>
    </row>
    <row r="58" spans="1:28" s="207" customFormat="1" ht="12" x14ac:dyDescent="0.2">
      <c r="A58" s="251"/>
      <c r="B58" s="250" t="s">
        <v>64</v>
      </c>
      <c r="C58" s="457" t="s">
        <v>658</v>
      </c>
      <c r="D58" s="457"/>
      <c r="E58" s="457"/>
      <c r="F58" s="252"/>
      <c r="G58" s="252"/>
      <c r="H58" s="252"/>
      <c r="I58" s="252"/>
      <c r="J58" s="253">
        <v>6.42</v>
      </c>
      <c r="K58" s="252" t="s">
        <v>682</v>
      </c>
      <c r="L58" s="253">
        <v>35.44</v>
      </c>
      <c r="M58" s="252" t="s">
        <v>659</v>
      </c>
      <c r="N58" s="254">
        <v>230</v>
      </c>
      <c r="V58" s="242"/>
      <c r="W58" s="248"/>
      <c r="Y58" s="213" t="s">
        <v>658</v>
      </c>
      <c r="AB58" s="248"/>
    </row>
    <row r="59" spans="1:28" s="207" customFormat="1" ht="12" x14ac:dyDescent="0.2">
      <c r="A59" s="251"/>
      <c r="B59" s="250" t="s">
        <v>63</v>
      </c>
      <c r="C59" s="457" t="s">
        <v>660</v>
      </c>
      <c r="D59" s="457"/>
      <c r="E59" s="457"/>
      <c r="F59" s="252"/>
      <c r="G59" s="252"/>
      <c r="H59" s="252"/>
      <c r="I59" s="252"/>
      <c r="J59" s="253">
        <v>0.82</v>
      </c>
      <c r="K59" s="252" t="s">
        <v>682</v>
      </c>
      <c r="L59" s="253">
        <v>4.53</v>
      </c>
      <c r="M59" s="252" t="s">
        <v>657</v>
      </c>
      <c r="N59" s="254">
        <v>112</v>
      </c>
      <c r="V59" s="242"/>
      <c r="W59" s="248"/>
      <c r="Y59" s="213" t="s">
        <v>660</v>
      </c>
      <c r="AB59" s="248"/>
    </row>
    <row r="60" spans="1:28" s="207" customFormat="1" ht="12" x14ac:dyDescent="0.2">
      <c r="A60" s="251"/>
      <c r="B60" s="250"/>
      <c r="C60" s="457" t="s">
        <v>661</v>
      </c>
      <c r="D60" s="457"/>
      <c r="E60" s="457"/>
      <c r="F60" s="252" t="s">
        <v>662</v>
      </c>
      <c r="G60" s="252" t="s">
        <v>683</v>
      </c>
      <c r="H60" s="252" t="s">
        <v>682</v>
      </c>
      <c r="I60" s="252" t="s">
        <v>684</v>
      </c>
      <c r="J60" s="253"/>
      <c r="K60" s="252"/>
      <c r="L60" s="253"/>
      <c r="M60" s="252"/>
      <c r="N60" s="254"/>
      <c r="V60" s="242"/>
      <c r="W60" s="248"/>
      <c r="Z60" s="213" t="s">
        <v>661</v>
      </c>
      <c r="AB60" s="248"/>
    </row>
    <row r="61" spans="1:28" s="207" customFormat="1" ht="12" x14ac:dyDescent="0.2">
      <c r="A61" s="251"/>
      <c r="B61" s="250"/>
      <c r="C61" s="457" t="s">
        <v>665</v>
      </c>
      <c r="D61" s="457"/>
      <c r="E61" s="457"/>
      <c r="F61" s="252" t="s">
        <v>662</v>
      </c>
      <c r="G61" s="252" t="s">
        <v>685</v>
      </c>
      <c r="H61" s="252" t="s">
        <v>682</v>
      </c>
      <c r="I61" s="252" t="s">
        <v>686</v>
      </c>
      <c r="J61" s="253"/>
      <c r="K61" s="252"/>
      <c r="L61" s="253"/>
      <c r="M61" s="252"/>
      <c r="N61" s="254"/>
      <c r="V61" s="242"/>
      <c r="W61" s="248"/>
      <c r="Z61" s="213" t="s">
        <v>665</v>
      </c>
      <c r="AB61" s="248"/>
    </row>
    <row r="62" spans="1:28" s="207" customFormat="1" ht="12" x14ac:dyDescent="0.2">
      <c r="A62" s="251"/>
      <c r="B62" s="250"/>
      <c r="C62" s="467" t="s">
        <v>668</v>
      </c>
      <c r="D62" s="467"/>
      <c r="E62" s="467"/>
      <c r="F62" s="255"/>
      <c r="G62" s="255"/>
      <c r="H62" s="255"/>
      <c r="I62" s="255"/>
      <c r="J62" s="256">
        <v>7.66</v>
      </c>
      <c r="K62" s="255"/>
      <c r="L62" s="256">
        <v>42.28</v>
      </c>
      <c r="M62" s="255"/>
      <c r="N62" s="257"/>
      <c r="V62" s="242"/>
      <c r="W62" s="248"/>
      <c r="AA62" s="213" t="s">
        <v>668</v>
      </c>
      <c r="AB62" s="248"/>
    </row>
    <row r="63" spans="1:28" s="207" customFormat="1" ht="12" x14ac:dyDescent="0.2">
      <c r="A63" s="251"/>
      <c r="B63" s="250"/>
      <c r="C63" s="457" t="s">
        <v>669</v>
      </c>
      <c r="D63" s="457"/>
      <c r="E63" s="457"/>
      <c r="F63" s="252"/>
      <c r="G63" s="252"/>
      <c r="H63" s="252"/>
      <c r="I63" s="252"/>
      <c r="J63" s="253"/>
      <c r="K63" s="252"/>
      <c r="L63" s="253">
        <v>11.37</v>
      </c>
      <c r="M63" s="252"/>
      <c r="N63" s="254">
        <v>281</v>
      </c>
      <c r="V63" s="242"/>
      <c r="W63" s="248"/>
      <c r="Z63" s="213" t="s">
        <v>669</v>
      </c>
      <c r="AB63" s="248"/>
    </row>
    <row r="64" spans="1:28" s="207" customFormat="1" ht="22.5" x14ac:dyDescent="0.2">
      <c r="A64" s="251"/>
      <c r="B64" s="250" t="s">
        <v>670</v>
      </c>
      <c r="C64" s="457" t="s">
        <v>671</v>
      </c>
      <c r="D64" s="457"/>
      <c r="E64" s="457"/>
      <c r="F64" s="252" t="s">
        <v>672</v>
      </c>
      <c r="G64" s="252" t="s">
        <v>673</v>
      </c>
      <c r="H64" s="252"/>
      <c r="I64" s="252" t="s">
        <v>673</v>
      </c>
      <c r="J64" s="253"/>
      <c r="K64" s="252"/>
      <c r="L64" s="253">
        <v>11.71</v>
      </c>
      <c r="M64" s="252"/>
      <c r="N64" s="254">
        <v>289</v>
      </c>
      <c r="V64" s="242"/>
      <c r="W64" s="248"/>
      <c r="Z64" s="213" t="s">
        <v>671</v>
      </c>
      <c r="AB64" s="248"/>
    </row>
    <row r="65" spans="1:30" s="207" customFormat="1" ht="45" x14ac:dyDescent="0.2">
      <c r="A65" s="251"/>
      <c r="B65" s="250" t="s">
        <v>674</v>
      </c>
      <c r="C65" s="457" t="s">
        <v>675</v>
      </c>
      <c r="D65" s="457"/>
      <c r="E65" s="457"/>
      <c r="F65" s="252" t="s">
        <v>672</v>
      </c>
      <c r="G65" s="252" t="s">
        <v>676</v>
      </c>
      <c r="H65" s="252" t="s">
        <v>677</v>
      </c>
      <c r="I65" s="252" t="s">
        <v>677</v>
      </c>
      <c r="J65" s="253"/>
      <c r="K65" s="252"/>
      <c r="L65" s="253"/>
      <c r="M65" s="252"/>
      <c r="N65" s="254"/>
      <c r="V65" s="242"/>
      <c r="W65" s="248"/>
      <c r="Z65" s="213" t="s">
        <v>675</v>
      </c>
      <c r="AB65" s="248"/>
    </row>
    <row r="66" spans="1:30" s="207" customFormat="1" ht="12" x14ac:dyDescent="0.2">
      <c r="A66" s="258"/>
      <c r="B66" s="259"/>
      <c r="C66" s="464" t="s">
        <v>678</v>
      </c>
      <c r="D66" s="464"/>
      <c r="E66" s="464"/>
      <c r="F66" s="245"/>
      <c r="G66" s="245"/>
      <c r="H66" s="245"/>
      <c r="I66" s="245"/>
      <c r="J66" s="246"/>
      <c r="K66" s="245"/>
      <c r="L66" s="246">
        <v>53.99</v>
      </c>
      <c r="M66" s="255"/>
      <c r="N66" s="247">
        <v>688</v>
      </c>
      <c r="V66" s="242"/>
      <c r="W66" s="248"/>
      <c r="AB66" s="248" t="s">
        <v>678</v>
      </c>
    </row>
    <row r="67" spans="1:30" s="207" customFormat="1" ht="1.5" customHeight="1" x14ac:dyDescent="0.2">
      <c r="A67" s="260"/>
      <c r="B67" s="259"/>
      <c r="C67" s="259"/>
      <c r="D67" s="259"/>
      <c r="E67" s="259"/>
      <c r="F67" s="260"/>
      <c r="G67" s="260"/>
      <c r="H67" s="260"/>
      <c r="I67" s="260"/>
      <c r="J67" s="261"/>
      <c r="K67" s="260"/>
      <c r="L67" s="261"/>
      <c r="M67" s="252"/>
      <c r="N67" s="261"/>
      <c r="V67" s="242"/>
      <c r="W67" s="248"/>
      <c r="AB67" s="248"/>
    </row>
    <row r="68" spans="1:30" s="207" customFormat="1" ht="12" x14ac:dyDescent="0.2">
      <c r="A68" s="262"/>
      <c r="B68" s="263"/>
      <c r="C68" s="464" t="s">
        <v>687</v>
      </c>
      <c r="D68" s="464"/>
      <c r="E68" s="464"/>
      <c r="F68" s="464"/>
      <c r="G68" s="464"/>
      <c r="H68" s="464"/>
      <c r="I68" s="464"/>
      <c r="J68" s="464"/>
      <c r="K68" s="464"/>
      <c r="L68" s="264">
        <v>215.92</v>
      </c>
      <c r="M68" s="265"/>
      <c r="N68" s="266">
        <v>3040</v>
      </c>
      <c r="V68" s="242"/>
      <c r="W68" s="248"/>
      <c r="AB68" s="248"/>
      <c r="AC68" s="248" t="s">
        <v>687</v>
      </c>
    </row>
    <row r="69" spans="1:30" s="207" customFormat="1" ht="12" x14ac:dyDescent="0.2">
      <c r="A69" s="461" t="s">
        <v>688</v>
      </c>
      <c r="B69" s="462"/>
      <c r="C69" s="462"/>
      <c r="D69" s="462"/>
      <c r="E69" s="462"/>
      <c r="F69" s="462"/>
      <c r="G69" s="462"/>
      <c r="H69" s="462"/>
      <c r="I69" s="462"/>
      <c r="J69" s="462"/>
      <c r="K69" s="462"/>
      <c r="L69" s="462"/>
      <c r="M69" s="462"/>
      <c r="N69" s="463"/>
      <c r="V69" s="242" t="s">
        <v>688</v>
      </c>
      <c r="W69" s="248"/>
      <c r="AB69" s="248"/>
      <c r="AC69" s="248"/>
    </row>
    <row r="70" spans="1:30" s="207" customFormat="1" ht="53.25" x14ac:dyDescent="0.2">
      <c r="A70" s="243" t="s">
        <v>63</v>
      </c>
      <c r="B70" s="244" t="s">
        <v>689</v>
      </c>
      <c r="C70" s="464" t="s">
        <v>690</v>
      </c>
      <c r="D70" s="464"/>
      <c r="E70" s="464"/>
      <c r="F70" s="245" t="s">
        <v>691</v>
      </c>
      <c r="G70" s="245"/>
      <c r="H70" s="245"/>
      <c r="I70" s="245" t="s">
        <v>692</v>
      </c>
      <c r="J70" s="246"/>
      <c r="K70" s="245"/>
      <c r="L70" s="246"/>
      <c r="M70" s="245"/>
      <c r="N70" s="247"/>
      <c r="V70" s="242"/>
      <c r="W70" s="248" t="s">
        <v>690</v>
      </c>
      <c r="AB70" s="248"/>
      <c r="AC70" s="248"/>
    </row>
    <row r="71" spans="1:30" s="207" customFormat="1" ht="12" x14ac:dyDescent="0.2">
      <c r="A71" s="267"/>
      <c r="B71" s="220"/>
      <c r="C71" s="457" t="s">
        <v>693</v>
      </c>
      <c r="D71" s="457"/>
      <c r="E71" s="457"/>
      <c r="F71" s="457"/>
      <c r="G71" s="457"/>
      <c r="H71" s="457"/>
      <c r="I71" s="457"/>
      <c r="J71" s="457"/>
      <c r="K71" s="457"/>
      <c r="L71" s="457"/>
      <c r="M71" s="457"/>
      <c r="N71" s="465"/>
      <c r="V71" s="242"/>
      <c r="W71" s="248"/>
      <c r="AB71" s="248"/>
      <c r="AC71" s="248"/>
      <c r="AD71" s="213" t="s">
        <v>693</v>
      </c>
    </row>
    <row r="72" spans="1:30" s="207" customFormat="1" ht="22.5" x14ac:dyDescent="0.2">
      <c r="A72" s="249"/>
      <c r="B72" s="250" t="s">
        <v>651</v>
      </c>
      <c r="C72" s="457" t="s">
        <v>652</v>
      </c>
      <c r="D72" s="457"/>
      <c r="E72" s="457"/>
      <c r="F72" s="457"/>
      <c r="G72" s="457"/>
      <c r="H72" s="457"/>
      <c r="I72" s="457"/>
      <c r="J72" s="457"/>
      <c r="K72" s="457"/>
      <c r="L72" s="457"/>
      <c r="M72" s="457"/>
      <c r="N72" s="465"/>
      <c r="V72" s="242"/>
      <c r="W72" s="248"/>
      <c r="X72" s="213" t="s">
        <v>652</v>
      </c>
      <c r="AB72" s="248"/>
      <c r="AC72" s="248"/>
    </row>
    <row r="73" spans="1:30" s="207" customFormat="1" ht="33.75" x14ac:dyDescent="0.2">
      <c r="A73" s="249"/>
      <c r="B73" s="250" t="s">
        <v>653</v>
      </c>
      <c r="C73" s="457" t="s">
        <v>654</v>
      </c>
      <c r="D73" s="457"/>
      <c r="E73" s="457"/>
      <c r="F73" s="457"/>
      <c r="G73" s="457"/>
      <c r="H73" s="457"/>
      <c r="I73" s="457"/>
      <c r="J73" s="457"/>
      <c r="K73" s="457"/>
      <c r="L73" s="457"/>
      <c r="M73" s="457"/>
      <c r="N73" s="465"/>
      <c r="V73" s="242"/>
      <c r="W73" s="248"/>
      <c r="X73" s="213" t="s">
        <v>654</v>
      </c>
      <c r="AB73" s="248"/>
      <c r="AC73" s="248"/>
    </row>
    <row r="74" spans="1:30" s="207" customFormat="1" ht="12" x14ac:dyDescent="0.2">
      <c r="A74" s="251"/>
      <c r="B74" s="250" t="s">
        <v>65</v>
      </c>
      <c r="C74" s="457" t="s">
        <v>655</v>
      </c>
      <c r="D74" s="457"/>
      <c r="E74" s="457"/>
      <c r="F74" s="252"/>
      <c r="G74" s="252"/>
      <c r="H74" s="252"/>
      <c r="I74" s="252"/>
      <c r="J74" s="253">
        <v>620.42999999999995</v>
      </c>
      <c r="K74" s="252" t="s">
        <v>656</v>
      </c>
      <c r="L74" s="253">
        <v>253.43</v>
      </c>
      <c r="M74" s="252" t="s">
        <v>657</v>
      </c>
      <c r="N74" s="254">
        <v>6247</v>
      </c>
      <c r="V74" s="242"/>
      <c r="W74" s="248"/>
      <c r="Y74" s="213" t="s">
        <v>655</v>
      </c>
      <c r="AB74" s="248"/>
      <c r="AC74" s="248"/>
    </row>
    <row r="75" spans="1:30" s="207" customFormat="1" ht="12" x14ac:dyDescent="0.2">
      <c r="A75" s="251"/>
      <c r="B75" s="250" t="s">
        <v>64</v>
      </c>
      <c r="C75" s="457" t="s">
        <v>658</v>
      </c>
      <c r="D75" s="457"/>
      <c r="E75" s="457"/>
      <c r="F75" s="252"/>
      <c r="G75" s="252"/>
      <c r="H75" s="252"/>
      <c r="I75" s="252"/>
      <c r="J75" s="253">
        <v>3092.82</v>
      </c>
      <c r="K75" s="252" t="s">
        <v>656</v>
      </c>
      <c r="L75" s="253">
        <v>1263.3599999999999</v>
      </c>
      <c r="M75" s="252" t="s">
        <v>659</v>
      </c>
      <c r="N75" s="254">
        <v>8212</v>
      </c>
      <c r="V75" s="242"/>
      <c r="W75" s="248"/>
      <c r="Y75" s="213" t="s">
        <v>658</v>
      </c>
      <c r="AB75" s="248"/>
      <c r="AC75" s="248"/>
    </row>
    <row r="76" spans="1:30" s="207" customFormat="1" ht="12" x14ac:dyDescent="0.2">
      <c r="A76" s="251"/>
      <c r="B76" s="250" t="s">
        <v>63</v>
      </c>
      <c r="C76" s="457" t="s">
        <v>660</v>
      </c>
      <c r="D76" s="457"/>
      <c r="E76" s="457"/>
      <c r="F76" s="252"/>
      <c r="G76" s="252"/>
      <c r="H76" s="252"/>
      <c r="I76" s="252"/>
      <c r="J76" s="253">
        <v>399.08</v>
      </c>
      <c r="K76" s="252" t="s">
        <v>656</v>
      </c>
      <c r="L76" s="253">
        <v>163.02000000000001</v>
      </c>
      <c r="M76" s="252" t="s">
        <v>657</v>
      </c>
      <c r="N76" s="254">
        <v>4018</v>
      </c>
      <c r="V76" s="242"/>
      <c r="W76" s="248"/>
      <c r="Y76" s="213" t="s">
        <v>660</v>
      </c>
      <c r="AB76" s="248"/>
      <c r="AC76" s="248"/>
    </row>
    <row r="77" spans="1:30" s="207" customFormat="1" ht="12" x14ac:dyDescent="0.2">
      <c r="A77" s="251"/>
      <c r="B77" s="250" t="s">
        <v>62</v>
      </c>
      <c r="C77" s="457" t="s">
        <v>694</v>
      </c>
      <c r="D77" s="457"/>
      <c r="E77" s="457"/>
      <c r="F77" s="252"/>
      <c r="G77" s="252"/>
      <c r="H77" s="252"/>
      <c r="I77" s="252"/>
      <c r="J77" s="253">
        <v>7435.74</v>
      </c>
      <c r="K77" s="252"/>
      <c r="L77" s="253">
        <v>0</v>
      </c>
      <c r="M77" s="252" t="s">
        <v>695</v>
      </c>
      <c r="N77" s="254"/>
      <c r="V77" s="242"/>
      <c r="W77" s="248"/>
      <c r="Y77" s="213" t="s">
        <v>694</v>
      </c>
      <c r="AB77" s="248"/>
      <c r="AC77" s="248"/>
    </row>
    <row r="78" spans="1:30" s="207" customFormat="1" ht="22.5" x14ac:dyDescent="0.2">
      <c r="A78" s="251"/>
      <c r="B78" s="250"/>
      <c r="C78" s="457" t="s">
        <v>661</v>
      </c>
      <c r="D78" s="457"/>
      <c r="E78" s="457"/>
      <c r="F78" s="252" t="s">
        <v>662</v>
      </c>
      <c r="G78" s="252" t="s">
        <v>696</v>
      </c>
      <c r="H78" s="252" t="s">
        <v>656</v>
      </c>
      <c r="I78" s="252" t="s">
        <v>697</v>
      </c>
      <c r="J78" s="253"/>
      <c r="K78" s="252"/>
      <c r="L78" s="253"/>
      <c r="M78" s="252"/>
      <c r="N78" s="254"/>
      <c r="V78" s="242"/>
      <c r="W78" s="248"/>
      <c r="Z78" s="213" t="s">
        <v>661</v>
      </c>
      <c r="AB78" s="248"/>
      <c r="AC78" s="248"/>
    </row>
    <row r="79" spans="1:30" s="207" customFormat="1" ht="22.5" x14ac:dyDescent="0.2">
      <c r="A79" s="251"/>
      <c r="B79" s="250"/>
      <c r="C79" s="457" t="s">
        <v>665</v>
      </c>
      <c r="D79" s="457"/>
      <c r="E79" s="457"/>
      <c r="F79" s="252" t="s">
        <v>662</v>
      </c>
      <c r="G79" s="252" t="s">
        <v>698</v>
      </c>
      <c r="H79" s="252" t="s">
        <v>656</v>
      </c>
      <c r="I79" s="252" t="s">
        <v>699</v>
      </c>
      <c r="J79" s="253"/>
      <c r="K79" s="252"/>
      <c r="L79" s="253"/>
      <c r="M79" s="252"/>
      <c r="N79" s="254"/>
      <c r="V79" s="242"/>
      <c r="W79" s="248"/>
      <c r="Z79" s="213" t="s">
        <v>665</v>
      </c>
      <c r="AB79" s="248"/>
      <c r="AC79" s="248"/>
    </row>
    <row r="80" spans="1:30" s="207" customFormat="1" ht="12" x14ac:dyDescent="0.2">
      <c r="A80" s="251"/>
      <c r="B80" s="250"/>
      <c r="C80" s="467" t="s">
        <v>668</v>
      </c>
      <c r="D80" s="467"/>
      <c r="E80" s="467"/>
      <c r="F80" s="255"/>
      <c r="G80" s="255"/>
      <c r="H80" s="255"/>
      <c r="I80" s="255"/>
      <c r="J80" s="256">
        <v>3713.25</v>
      </c>
      <c r="K80" s="255"/>
      <c r="L80" s="256">
        <v>1516.79</v>
      </c>
      <c r="M80" s="255"/>
      <c r="N80" s="257"/>
      <c r="V80" s="242"/>
      <c r="W80" s="248"/>
      <c r="AA80" s="213" t="s">
        <v>668</v>
      </c>
      <c r="AB80" s="248"/>
      <c r="AC80" s="248"/>
    </row>
    <row r="81" spans="1:30" s="207" customFormat="1" ht="12" x14ac:dyDescent="0.2">
      <c r="A81" s="251"/>
      <c r="B81" s="250"/>
      <c r="C81" s="457" t="s">
        <v>669</v>
      </c>
      <c r="D81" s="457"/>
      <c r="E81" s="457"/>
      <c r="F81" s="252"/>
      <c r="G81" s="252"/>
      <c r="H81" s="252"/>
      <c r="I81" s="252"/>
      <c r="J81" s="253"/>
      <c r="K81" s="252"/>
      <c r="L81" s="253">
        <v>416.45</v>
      </c>
      <c r="M81" s="252"/>
      <c r="N81" s="254">
        <v>10265</v>
      </c>
      <c r="V81" s="242"/>
      <c r="W81" s="248"/>
      <c r="Z81" s="213" t="s">
        <v>669</v>
      </c>
      <c r="AB81" s="248"/>
      <c r="AC81" s="248"/>
    </row>
    <row r="82" spans="1:30" s="207" customFormat="1" ht="22.5" x14ac:dyDescent="0.2">
      <c r="A82" s="251"/>
      <c r="B82" s="250" t="s">
        <v>670</v>
      </c>
      <c r="C82" s="457" t="s">
        <v>671</v>
      </c>
      <c r="D82" s="457"/>
      <c r="E82" s="457"/>
      <c r="F82" s="252" t="s">
        <v>672</v>
      </c>
      <c r="G82" s="252" t="s">
        <v>673</v>
      </c>
      <c r="H82" s="252"/>
      <c r="I82" s="252" t="s">
        <v>673</v>
      </c>
      <c r="J82" s="253"/>
      <c r="K82" s="252"/>
      <c r="L82" s="253">
        <v>428.94</v>
      </c>
      <c r="M82" s="252"/>
      <c r="N82" s="254">
        <v>10573</v>
      </c>
      <c r="V82" s="242"/>
      <c r="W82" s="248"/>
      <c r="Z82" s="213" t="s">
        <v>671</v>
      </c>
      <c r="AB82" s="248"/>
      <c r="AC82" s="248"/>
    </row>
    <row r="83" spans="1:30" s="207" customFormat="1" ht="45" x14ac:dyDescent="0.2">
      <c r="A83" s="251"/>
      <c r="B83" s="250" t="s">
        <v>674</v>
      </c>
      <c r="C83" s="457" t="s">
        <v>675</v>
      </c>
      <c r="D83" s="457"/>
      <c r="E83" s="457"/>
      <c r="F83" s="252" t="s">
        <v>672</v>
      </c>
      <c r="G83" s="252" t="s">
        <v>676</v>
      </c>
      <c r="H83" s="252" t="s">
        <v>677</v>
      </c>
      <c r="I83" s="252" t="s">
        <v>677</v>
      </c>
      <c r="J83" s="253"/>
      <c r="K83" s="252"/>
      <c r="L83" s="253"/>
      <c r="M83" s="252"/>
      <c r="N83" s="254"/>
      <c r="V83" s="242"/>
      <c r="W83" s="248"/>
      <c r="Z83" s="213" t="s">
        <v>675</v>
      </c>
      <c r="AB83" s="248"/>
      <c r="AC83" s="248"/>
    </row>
    <row r="84" spans="1:30" s="207" customFormat="1" ht="12" x14ac:dyDescent="0.2">
      <c r="A84" s="258"/>
      <c r="B84" s="259"/>
      <c r="C84" s="464" t="s">
        <v>678</v>
      </c>
      <c r="D84" s="464"/>
      <c r="E84" s="464"/>
      <c r="F84" s="245"/>
      <c r="G84" s="245"/>
      <c r="H84" s="245"/>
      <c r="I84" s="245"/>
      <c r="J84" s="246"/>
      <c r="K84" s="245"/>
      <c r="L84" s="246">
        <v>1945.73</v>
      </c>
      <c r="M84" s="255"/>
      <c r="N84" s="247">
        <v>25032</v>
      </c>
      <c r="V84" s="242"/>
      <c r="W84" s="248"/>
      <c r="AB84" s="248" t="s">
        <v>678</v>
      </c>
      <c r="AC84" s="248"/>
    </row>
    <row r="85" spans="1:30" s="207" customFormat="1" ht="21.75" x14ac:dyDescent="0.2">
      <c r="A85" s="243" t="s">
        <v>62</v>
      </c>
      <c r="B85" s="244" t="s">
        <v>700</v>
      </c>
      <c r="C85" s="464" t="s">
        <v>701</v>
      </c>
      <c r="D85" s="464"/>
      <c r="E85" s="464"/>
      <c r="F85" s="245" t="s">
        <v>128</v>
      </c>
      <c r="G85" s="245"/>
      <c r="H85" s="245"/>
      <c r="I85" s="245" t="s">
        <v>692</v>
      </c>
      <c r="J85" s="246">
        <v>244232.1</v>
      </c>
      <c r="K85" s="245" t="s">
        <v>702</v>
      </c>
      <c r="L85" s="246">
        <v>14262.86</v>
      </c>
      <c r="M85" s="245" t="s">
        <v>695</v>
      </c>
      <c r="N85" s="247">
        <v>73739</v>
      </c>
      <c r="V85" s="242"/>
      <c r="W85" s="248" t="s">
        <v>701</v>
      </c>
      <c r="AB85" s="248"/>
      <c r="AC85" s="248"/>
    </row>
    <row r="86" spans="1:30" s="207" customFormat="1" ht="12" x14ac:dyDescent="0.2">
      <c r="A86" s="258"/>
      <c r="B86" s="259"/>
      <c r="C86" s="218" t="s">
        <v>703</v>
      </c>
      <c r="D86" s="268"/>
      <c r="E86" s="268"/>
      <c r="F86" s="260"/>
      <c r="G86" s="260"/>
      <c r="H86" s="260"/>
      <c r="I86" s="260"/>
      <c r="J86" s="269"/>
      <c r="K86" s="260"/>
      <c r="L86" s="269"/>
      <c r="M86" s="270"/>
      <c r="N86" s="271"/>
      <c r="V86" s="242"/>
      <c r="W86" s="248"/>
      <c r="AB86" s="248"/>
      <c r="AC86" s="248"/>
    </row>
    <row r="87" spans="1:30" s="207" customFormat="1" ht="12" x14ac:dyDescent="0.2">
      <c r="A87" s="267"/>
      <c r="B87" s="220"/>
      <c r="C87" s="457" t="s">
        <v>704</v>
      </c>
      <c r="D87" s="457"/>
      <c r="E87" s="457"/>
      <c r="F87" s="457"/>
      <c r="G87" s="457"/>
      <c r="H87" s="457"/>
      <c r="I87" s="457"/>
      <c r="J87" s="457"/>
      <c r="K87" s="457"/>
      <c r="L87" s="457"/>
      <c r="M87" s="457"/>
      <c r="N87" s="465"/>
      <c r="V87" s="242"/>
      <c r="W87" s="248"/>
      <c r="AB87" s="248"/>
      <c r="AC87" s="248"/>
      <c r="AD87" s="213" t="s">
        <v>704</v>
      </c>
    </row>
    <row r="88" spans="1:30" s="207" customFormat="1" ht="22.5" x14ac:dyDescent="0.2">
      <c r="A88" s="249"/>
      <c r="B88" s="250" t="s">
        <v>705</v>
      </c>
      <c r="C88" s="457" t="s">
        <v>706</v>
      </c>
      <c r="D88" s="457"/>
      <c r="E88" s="457"/>
      <c r="F88" s="457"/>
      <c r="G88" s="457"/>
      <c r="H88" s="457"/>
      <c r="I88" s="457"/>
      <c r="J88" s="457"/>
      <c r="K88" s="457"/>
      <c r="L88" s="457"/>
      <c r="M88" s="457"/>
      <c r="N88" s="465"/>
      <c r="V88" s="242"/>
      <c r="W88" s="248"/>
      <c r="X88" s="213" t="s">
        <v>706</v>
      </c>
      <c r="AB88" s="248"/>
      <c r="AC88" s="248"/>
    </row>
    <row r="89" spans="1:30" s="207" customFormat="1" ht="32.25" x14ac:dyDescent="0.2">
      <c r="A89" s="243" t="s">
        <v>60</v>
      </c>
      <c r="B89" s="244" t="s">
        <v>707</v>
      </c>
      <c r="C89" s="464" t="s">
        <v>708</v>
      </c>
      <c r="D89" s="464"/>
      <c r="E89" s="464"/>
      <c r="F89" s="245" t="s">
        <v>650</v>
      </c>
      <c r="G89" s="245"/>
      <c r="H89" s="245"/>
      <c r="I89" s="245" t="s">
        <v>65</v>
      </c>
      <c r="J89" s="246"/>
      <c r="K89" s="245"/>
      <c r="L89" s="246"/>
      <c r="M89" s="245"/>
      <c r="N89" s="247"/>
      <c r="V89" s="242"/>
      <c r="W89" s="248" t="s">
        <v>708</v>
      </c>
      <c r="AB89" s="248"/>
      <c r="AC89" s="248"/>
    </row>
    <row r="90" spans="1:30" s="207" customFormat="1" ht="22.5" x14ac:dyDescent="0.2">
      <c r="A90" s="249"/>
      <c r="B90" s="250" t="s">
        <v>651</v>
      </c>
      <c r="C90" s="457" t="s">
        <v>652</v>
      </c>
      <c r="D90" s="457"/>
      <c r="E90" s="457"/>
      <c r="F90" s="457"/>
      <c r="G90" s="457"/>
      <c r="H90" s="457"/>
      <c r="I90" s="457"/>
      <c r="J90" s="457"/>
      <c r="K90" s="457"/>
      <c r="L90" s="457"/>
      <c r="M90" s="457"/>
      <c r="N90" s="465"/>
      <c r="V90" s="242"/>
      <c r="W90" s="248"/>
      <c r="X90" s="213" t="s">
        <v>652</v>
      </c>
      <c r="AB90" s="248"/>
      <c r="AC90" s="248"/>
    </row>
    <row r="91" spans="1:30" s="207" customFormat="1" ht="33.75" x14ac:dyDescent="0.2">
      <c r="A91" s="249"/>
      <c r="B91" s="250" t="s">
        <v>653</v>
      </c>
      <c r="C91" s="457" t="s">
        <v>654</v>
      </c>
      <c r="D91" s="457"/>
      <c r="E91" s="457"/>
      <c r="F91" s="457"/>
      <c r="G91" s="457"/>
      <c r="H91" s="457"/>
      <c r="I91" s="457"/>
      <c r="J91" s="457"/>
      <c r="K91" s="457"/>
      <c r="L91" s="457"/>
      <c r="M91" s="457"/>
      <c r="N91" s="465"/>
      <c r="V91" s="242"/>
      <c r="W91" s="248"/>
      <c r="X91" s="213" t="s">
        <v>654</v>
      </c>
      <c r="AB91" s="248"/>
      <c r="AC91" s="248"/>
    </row>
    <row r="92" spans="1:30" s="207" customFormat="1" ht="12" x14ac:dyDescent="0.2">
      <c r="A92" s="251"/>
      <c r="B92" s="250" t="s">
        <v>65</v>
      </c>
      <c r="C92" s="457" t="s">
        <v>655</v>
      </c>
      <c r="D92" s="457"/>
      <c r="E92" s="457"/>
      <c r="F92" s="252"/>
      <c r="G92" s="252"/>
      <c r="H92" s="252"/>
      <c r="I92" s="252"/>
      <c r="J92" s="253">
        <v>27.11</v>
      </c>
      <c r="K92" s="252" t="s">
        <v>656</v>
      </c>
      <c r="L92" s="253">
        <v>37.409999999999997</v>
      </c>
      <c r="M92" s="252" t="s">
        <v>657</v>
      </c>
      <c r="N92" s="254">
        <v>922</v>
      </c>
      <c r="V92" s="242"/>
      <c r="W92" s="248"/>
      <c r="Y92" s="213" t="s">
        <v>655</v>
      </c>
      <c r="AB92" s="248"/>
      <c r="AC92" s="248"/>
    </row>
    <row r="93" spans="1:30" s="207" customFormat="1" ht="12" x14ac:dyDescent="0.2">
      <c r="A93" s="251"/>
      <c r="B93" s="250" t="s">
        <v>64</v>
      </c>
      <c r="C93" s="457" t="s">
        <v>658</v>
      </c>
      <c r="D93" s="457"/>
      <c r="E93" s="457"/>
      <c r="F93" s="252"/>
      <c r="G93" s="252"/>
      <c r="H93" s="252"/>
      <c r="I93" s="252"/>
      <c r="J93" s="253">
        <v>106.69</v>
      </c>
      <c r="K93" s="252" t="s">
        <v>656</v>
      </c>
      <c r="L93" s="253">
        <v>147.22999999999999</v>
      </c>
      <c r="M93" s="252" t="s">
        <v>659</v>
      </c>
      <c r="N93" s="254">
        <v>957</v>
      </c>
      <c r="V93" s="242"/>
      <c r="W93" s="248"/>
      <c r="Y93" s="213" t="s">
        <v>658</v>
      </c>
      <c r="AB93" s="248"/>
      <c r="AC93" s="248"/>
    </row>
    <row r="94" spans="1:30" s="207" customFormat="1" ht="12" x14ac:dyDescent="0.2">
      <c r="A94" s="251"/>
      <c r="B94" s="250" t="s">
        <v>63</v>
      </c>
      <c r="C94" s="457" t="s">
        <v>660</v>
      </c>
      <c r="D94" s="457"/>
      <c r="E94" s="457"/>
      <c r="F94" s="252"/>
      <c r="G94" s="252"/>
      <c r="H94" s="252"/>
      <c r="I94" s="252"/>
      <c r="J94" s="253">
        <v>10.09</v>
      </c>
      <c r="K94" s="252" t="s">
        <v>656</v>
      </c>
      <c r="L94" s="253">
        <v>13.92</v>
      </c>
      <c r="M94" s="252" t="s">
        <v>657</v>
      </c>
      <c r="N94" s="254">
        <v>343</v>
      </c>
      <c r="V94" s="242"/>
      <c r="W94" s="248"/>
      <c r="Y94" s="213" t="s">
        <v>660</v>
      </c>
      <c r="AB94" s="248"/>
      <c r="AC94" s="248"/>
    </row>
    <row r="95" spans="1:30" s="207" customFormat="1" ht="12" x14ac:dyDescent="0.2">
      <c r="A95" s="251"/>
      <c r="B95" s="250" t="s">
        <v>62</v>
      </c>
      <c r="C95" s="457" t="s">
        <v>694</v>
      </c>
      <c r="D95" s="457"/>
      <c r="E95" s="457"/>
      <c r="F95" s="252"/>
      <c r="G95" s="252"/>
      <c r="H95" s="252"/>
      <c r="I95" s="252"/>
      <c r="J95" s="253">
        <v>45.54</v>
      </c>
      <c r="K95" s="252"/>
      <c r="L95" s="253">
        <v>45.54</v>
      </c>
      <c r="M95" s="252" t="s">
        <v>695</v>
      </c>
      <c r="N95" s="254">
        <v>235</v>
      </c>
      <c r="V95" s="242"/>
      <c r="W95" s="248"/>
      <c r="Y95" s="213" t="s">
        <v>694</v>
      </c>
      <c r="AB95" s="248"/>
      <c r="AC95" s="248"/>
    </row>
    <row r="96" spans="1:30" s="207" customFormat="1" ht="12" x14ac:dyDescent="0.2">
      <c r="A96" s="251"/>
      <c r="B96" s="250"/>
      <c r="C96" s="457" t="s">
        <v>661</v>
      </c>
      <c r="D96" s="457"/>
      <c r="E96" s="457"/>
      <c r="F96" s="252" t="s">
        <v>662</v>
      </c>
      <c r="G96" s="252" t="s">
        <v>709</v>
      </c>
      <c r="H96" s="252" t="s">
        <v>656</v>
      </c>
      <c r="I96" s="252" t="s">
        <v>710</v>
      </c>
      <c r="J96" s="253"/>
      <c r="K96" s="252"/>
      <c r="L96" s="253"/>
      <c r="M96" s="252"/>
      <c r="N96" s="254"/>
      <c r="V96" s="242"/>
      <c r="W96" s="248"/>
      <c r="Z96" s="213" t="s">
        <v>661</v>
      </c>
      <c r="AB96" s="248"/>
      <c r="AC96" s="248"/>
    </row>
    <row r="97" spans="1:29" s="207" customFormat="1" ht="12" x14ac:dyDescent="0.2">
      <c r="A97" s="251"/>
      <c r="B97" s="250"/>
      <c r="C97" s="457" t="s">
        <v>665</v>
      </c>
      <c r="D97" s="457"/>
      <c r="E97" s="457"/>
      <c r="F97" s="252" t="s">
        <v>662</v>
      </c>
      <c r="G97" s="252" t="s">
        <v>711</v>
      </c>
      <c r="H97" s="252" t="s">
        <v>656</v>
      </c>
      <c r="I97" s="252" t="s">
        <v>712</v>
      </c>
      <c r="J97" s="253"/>
      <c r="K97" s="252"/>
      <c r="L97" s="253"/>
      <c r="M97" s="252"/>
      <c r="N97" s="254"/>
      <c r="V97" s="242"/>
      <c r="W97" s="248"/>
      <c r="Z97" s="213" t="s">
        <v>665</v>
      </c>
      <c r="AB97" s="248"/>
      <c r="AC97" s="248"/>
    </row>
    <row r="98" spans="1:29" s="207" customFormat="1" ht="12" x14ac:dyDescent="0.2">
      <c r="A98" s="251"/>
      <c r="B98" s="250"/>
      <c r="C98" s="467" t="s">
        <v>668</v>
      </c>
      <c r="D98" s="467"/>
      <c r="E98" s="467"/>
      <c r="F98" s="255"/>
      <c r="G98" s="255"/>
      <c r="H98" s="255"/>
      <c r="I98" s="255"/>
      <c r="J98" s="256">
        <v>179.34</v>
      </c>
      <c r="K98" s="255"/>
      <c r="L98" s="256">
        <v>230.18</v>
      </c>
      <c r="M98" s="255"/>
      <c r="N98" s="257"/>
      <c r="V98" s="242"/>
      <c r="W98" s="248"/>
      <c r="AA98" s="213" t="s">
        <v>668</v>
      </c>
      <c r="AB98" s="248"/>
      <c r="AC98" s="248"/>
    </row>
    <row r="99" spans="1:29" s="207" customFormat="1" ht="12" x14ac:dyDescent="0.2">
      <c r="A99" s="251"/>
      <c r="B99" s="250"/>
      <c r="C99" s="457" t="s">
        <v>669</v>
      </c>
      <c r="D99" s="457"/>
      <c r="E99" s="457"/>
      <c r="F99" s="252"/>
      <c r="G99" s="252"/>
      <c r="H99" s="252"/>
      <c r="I99" s="252"/>
      <c r="J99" s="253"/>
      <c r="K99" s="252"/>
      <c r="L99" s="253">
        <v>51.33</v>
      </c>
      <c r="M99" s="252"/>
      <c r="N99" s="254">
        <v>1265</v>
      </c>
      <c r="V99" s="242"/>
      <c r="W99" s="248"/>
      <c r="Z99" s="213" t="s">
        <v>669</v>
      </c>
      <c r="AB99" s="248"/>
      <c r="AC99" s="248"/>
    </row>
    <row r="100" spans="1:29" s="207" customFormat="1" ht="22.5" x14ac:dyDescent="0.2">
      <c r="A100" s="251"/>
      <c r="B100" s="250" t="s">
        <v>670</v>
      </c>
      <c r="C100" s="457" t="s">
        <v>671</v>
      </c>
      <c r="D100" s="457"/>
      <c r="E100" s="457"/>
      <c r="F100" s="252" t="s">
        <v>672</v>
      </c>
      <c r="G100" s="252" t="s">
        <v>673</v>
      </c>
      <c r="H100" s="252"/>
      <c r="I100" s="252" t="s">
        <v>673</v>
      </c>
      <c r="J100" s="253"/>
      <c r="K100" s="252"/>
      <c r="L100" s="253">
        <v>52.87</v>
      </c>
      <c r="M100" s="252"/>
      <c r="N100" s="254">
        <v>1303</v>
      </c>
      <c r="V100" s="242"/>
      <c r="W100" s="248"/>
      <c r="Z100" s="213" t="s">
        <v>671</v>
      </c>
      <c r="AB100" s="248"/>
      <c r="AC100" s="248"/>
    </row>
    <row r="101" spans="1:29" s="207" customFormat="1" ht="45" x14ac:dyDescent="0.2">
      <c r="A101" s="251"/>
      <c r="B101" s="250" t="s">
        <v>674</v>
      </c>
      <c r="C101" s="457" t="s">
        <v>675</v>
      </c>
      <c r="D101" s="457"/>
      <c r="E101" s="457"/>
      <c r="F101" s="252" t="s">
        <v>672</v>
      </c>
      <c r="G101" s="252" t="s">
        <v>676</v>
      </c>
      <c r="H101" s="252" t="s">
        <v>677</v>
      </c>
      <c r="I101" s="252" t="s">
        <v>677</v>
      </c>
      <c r="J101" s="253"/>
      <c r="K101" s="252"/>
      <c r="L101" s="253"/>
      <c r="M101" s="252"/>
      <c r="N101" s="254"/>
      <c r="V101" s="242"/>
      <c r="W101" s="248"/>
      <c r="Z101" s="213" t="s">
        <v>675</v>
      </c>
      <c r="AB101" s="248"/>
      <c r="AC101" s="248"/>
    </row>
    <row r="102" spans="1:29" s="207" customFormat="1" ht="12" x14ac:dyDescent="0.2">
      <c r="A102" s="258"/>
      <c r="B102" s="259"/>
      <c r="C102" s="464" t="s">
        <v>678</v>
      </c>
      <c r="D102" s="464"/>
      <c r="E102" s="464"/>
      <c r="F102" s="245"/>
      <c r="G102" s="245"/>
      <c r="H102" s="245"/>
      <c r="I102" s="245"/>
      <c r="J102" s="246"/>
      <c r="K102" s="245"/>
      <c r="L102" s="246">
        <v>283.05</v>
      </c>
      <c r="M102" s="255"/>
      <c r="N102" s="247">
        <v>3417</v>
      </c>
      <c r="V102" s="242"/>
      <c r="W102" s="248"/>
      <c r="AB102" s="248" t="s">
        <v>678</v>
      </c>
      <c r="AC102" s="248"/>
    </row>
    <row r="103" spans="1:29" s="207" customFormat="1" ht="21.75" x14ac:dyDescent="0.2">
      <c r="A103" s="243" t="s">
        <v>59</v>
      </c>
      <c r="B103" s="244" t="s">
        <v>713</v>
      </c>
      <c r="C103" s="464" t="s">
        <v>714</v>
      </c>
      <c r="D103" s="464"/>
      <c r="E103" s="464"/>
      <c r="F103" s="245" t="s">
        <v>650</v>
      </c>
      <c r="G103" s="245"/>
      <c r="H103" s="245"/>
      <c r="I103" s="245" t="s">
        <v>65</v>
      </c>
      <c r="J103" s="246">
        <v>1502.88</v>
      </c>
      <c r="K103" s="245"/>
      <c r="L103" s="246">
        <v>1502.88</v>
      </c>
      <c r="M103" s="245" t="s">
        <v>695</v>
      </c>
      <c r="N103" s="247">
        <v>7770</v>
      </c>
      <c r="V103" s="242"/>
      <c r="W103" s="248" t="s">
        <v>714</v>
      </c>
      <c r="AB103" s="248"/>
      <c r="AC103" s="248"/>
    </row>
    <row r="104" spans="1:29" s="207" customFormat="1" ht="12" x14ac:dyDescent="0.2">
      <c r="A104" s="258"/>
      <c r="B104" s="259"/>
      <c r="C104" s="218" t="s">
        <v>715</v>
      </c>
      <c r="D104" s="268"/>
      <c r="E104" s="268"/>
      <c r="F104" s="260"/>
      <c r="G104" s="260"/>
      <c r="H104" s="260"/>
      <c r="I104" s="260"/>
      <c r="J104" s="269"/>
      <c r="K104" s="260"/>
      <c r="L104" s="269"/>
      <c r="M104" s="270"/>
      <c r="N104" s="271"/>
      <c r="V104" s="242"/>
      <c r="W104" s="248"/>
      <c r="AB104" s="248"/>
      <c r="AC104" s="248"/>
    </row>
    <row r="105" spans="1:29" s="207" customFormat="1" ht="32.25" x14ac:dyDescent="0.2">
      <c r="A105" s="243" t="s">
        <v>57</v>
      </c>
      <c r="B105" s="244" t="s">
        <v>716</v>
      </c>
      <c r="C105" s="464" t="s">
        <v>717</v>
      </c>
      <c r="D105" s="464"/>
      <c r="E105" s="464"/>
      <c r="F105" s="245" t="s">
        <v>650</v>
      </c>
      <c r="G105" s="245"/>
      <c r="H105" s="245"/>
      <c r="I105" s="245" t="s">
        <v>65</v>
      </c>
      <c r="J105" s="246"/>
      <c r="K105" s="245"/>
      <c r="L105" s="246"/>
      <c r="M105" s="245"/>
      <c r="N105" s="247"/>
      <c r="V105" s="242"/>
      <c r="W105" s="248" t="s">
        <v>717</v>
      </c>
      <c r="AB105" s="248"/>
      <c r="AC105" s="248"/>
    </row>
    <row r="106" spans="1:29" s="207" customFormat="1" ht="22.5" x14ac:dyDescent="0.2">
      <c r="A106" s="249"/>
      <c r="B106" s="250" t="s">
        <v>651</v>
      </c>
      <c r="C106" s="457" t="s">
        <v>652</v>
      </c>
      <c r="D106" s="457"/>
      <c r="E106" s="457"/>
      <c r="F106" s="457"/>
      <c r="G106" s="457"/>
      <c r="H106" s="457"/>
      <c r="I106" s="457"/>
      <c r="J106" s="457"/>
      <c r="K106" s="457"/>
      <c r="L106" s="457"/>
      <c r="M106" s="457"/>
      <c r="N106" s="465"/>
      <c r="V106" s="242"/>
      <c r="W106" s="248"/>
      <c r="X106" s="213" t="s">
        <v>652</v>
      </c>
      <c r="AB106" s="248"/>
      <c r="AC106" s="248"/>
    </row>
    <row r="107" spans="1:29" s="207" customFormat="1" ht="33.75" x14ac:dyDescent="0.2">
      <c r="A107" s="249"/>
      <c r="B107" s="250" t="s">
        <v>653</v>
      </c>
      <c r="C107" s="457" t="s">
        <v>654</v>
      </c>
      <c r="D107" s="457"/>
      <c r="E107" s="457"/>
      <c r="F107" s="457"/>
      <c r="G107" s="457"/>
      <c r="H107" s="457"/>
      <c r="I107" s="457"/>
      <c r="J107" s="457"/>
      <c r="K107" s="457"/>
      <c r="L107" s="457"/>
      <c r="M107" s="457"/>
      <c r="N107" s="465"/>
      <c r="V107" s="242"/>
      <c r="W107" s="248"/>
      <c r="X107" s="213" t="s">
        <v>654</v>
      </c>
      <c r="AB107" s="248"/>
      <c r="AC107" s="248"/>
    </row>
    <row r="108" spans="1:29" s="207" customFormat="1" ht="12" x14ac:dyDescent="0.2">
      <c r="A108" s="251"/>
      <c r="B108" s="250" t="s">
        <v>65</v>
      </c>
      <c r="C108" s="457" t="s">
        <v>655</v>
      </c>
      <c r="D108" s="457"/>
      <c r="E108" s="457"/>
      <c r="F108" s="252"/>
      <c r="G108" s="252"/>
      <c r="H108" s="252"/>
      <c r="I108" s="252"/>
      <c r="J108" s="253">
        <v>3.59</v>
      </c>
      <c r="K108" s="252" t="s">
        <v>656</v>
      </c>
      <c r="L108" s="253">
        <v>4.95</v>
      </c>
      <c r="M108" s="252" t="s">
        <v>657</v>
      </c>
      <c r="N108" s="254">
        <v>122</v>
      </c>
      <c r="V108" s="242"/>
      <c r="W108" s="248"/>
      <c r="Y108" s="213" t="s">
        <v>655</v>
      </c>
      <c r="AB108" s="248"/>
      <c r="AC108" s="248"/>
    </row>
    <row r="109" spans="1:29" s="207" customFormat="1" ht="12" x14ac:dyDescent="0.2">
      <c r="A109" s="251"/>
      <c r="B109" s="250" t="s">
        <v>64</v>
      </c>
      <c r="C109" s="457" t="s">
        <v>658</v>
      </c>
      <c r="D109" s="457"/>
      <c r="E109" s="457"/>
      <c r="F109" s="252"/>
      <c r="G109" s="252"/>
      <c r="H109" s="252"/>
      <c r="I109" s="252"/>
      <c r="J109" s="253">
        <v>46.57</v>
      </c>
      <c r="K109" s="252" t="s">
        <v>656</v>
      </c>
      <c r="L109" s="253">
        <v>64.27</v>
      </c>
      <c r="M109" s="252" t="s">
        <v>659</v>
      </c>
      <c r="N109" s="254">
        <v>418</v>
      </c>
      <c r="V109" s="242"/>
      <c r="W109" s="248"/>
      <c r="Y109" s="213" t="s">
        <v>658</v>
      </c>
      <c r="AB109" s="248"/>
      <c r="AC109" s="248"/>
    </row>
    <row r="110" spans="1:29" s="207" customFormat="1" ht="12" x14ac:dyDescent="0.2">
      <c r="A110" s="251"/>
      <c r="B110" s="250" t="s">
        <v>63</v>
      </c>
      <c r="C110" s="457" t="s">
        <v>660</v>
      </c>
      <c r="D110" s="457"/>
      <c r="E110" s="457"/>
      <c r="F110" s="252"/>
      <c r="G110" s="252"/>
      <c r="H110" s="252"/>
      <c r="I110" s="252"/>
      <c r="J110" s="253">
        <v>6.48</v>
      </c>
      <c r="K110" s="252" t="s">
        <v>656</v>
      </c>
      <c r="L110" s="253">
        <v>8.94</v>
      </c>
      <c r="M110" s="252" t="s">
        <v>657</v>
      </c>
      <c r="N110" s="254">
        <v>220</v>
      </c>
      <c r="V110" s="242"/>
      <c r="W110" s="248"/>
      <c r="Y110" s="213" t="s">
        <v>660</v>
      </c>
      <c r="AB110" s="248"/>
      <c r="AC110" s="248"/>
    </row>
    <row r="111" spans="1:29" s="207" customFormat="1" ht="12" x14ac:dyDescent="0.2">
      <c r="A111" s="251"/>
      <c r="B111" s="250"/>
      <c r="C111" s="457" t="s">
        <v>661</v>
      </c>
      <c r="D111" s="457"/>
      <c r="E111" s="457"/>
      <c r="F111" s="252" t="s">
        <v>662</v>
      </c>
      <c r="G111" s="252" t="s">
        <v>718</v>
      </c>
      <c r="H111" s="252" t="s">
        <v>656</v>
      </c>
      <c r="I111" s="252" t="s">
        <v>719</v>
      </c>
      <c r="J111" s="253"/>
      <c r="K111" s="252"/>
      <c r="L111" s="253"/>
      <c r="M111" s="252"/>
      <c r="N111" s="254"/>
      <c r="V111" s="242"/>
      <c r="W111" s="248"/>
      <c r="Z111" s="213" t="s">
        <v>661</v>
      </c>
      <c r="AB111" s="248"/>
      <c r="AC111" s="248"/>
    </row>
    <row r="112" spans="1:29" s="207" customFormat="1" ht="12" x14ac:dyDescent="0.2">
      <c r="A112" s="251"/>
      <c r="B112" s="250"/>
      <c r="C112" s="457" t="s">
        <v>665</v>
      </c>
      <c r="D112" s="457"/>
      <c r="E112" s="457"/>
      <c r="F112" s="252" t="s">
        <v>662</v>
      </c>
      <c r="G112" s="252" t="s">
        <v>720</v>
      </c>
      <c r="H112" s="252" t="s">
        <v>656</v>
      </c>
      <c r="I112" s="252" t="s">
        <v>721</v>
      </c>
      <c r="J112" s="253"/>
      <c r="K112" s="252"/>
      <c r="L112" s="253"/>
      <c r="M112" s="252"/>
      <c r="N112" s="254"/>
      <c r="V112" s="242"/>
      <c r="W112" s="248"/>
      <c r="Z112" s="213" t="s">
        <v>665</v>
      </c>
      <c r="AB112" s="248"/>
      <c r="AC112" s="248"/>
    </row>
    <row r="113" spans="1:29" s="207" customFormat="1" ht="12" x14ac:dyDescent="0.2">
      <c r="A113" s="251"/>
      <c r="B113" s="250"/>
      <c r="C113" s="467" t="s">
        <v>668</v>
      </c>
      <c r="D113" s="467"/>
      <c r="E113" s="467"/>
      <c r="F113" s="255"/>
      <c r="G113" s="255"/>
      <c r="H113" s="255"/>
      <c r="I113" s="255"/>
      <c r="J113" s="256">
        <v>50.16</v>
      </c>
      <c r="K113" s="255"/>
      <c r="L113" s="256">
        <v>69.22</v>
      </c>
      <c r="M113" s="255"/>
      <c r="N113" s="257"/>
      <c r="V113" s="242"/>
      <c r="W113" s="248"/>
      <c r="AA113" s="213" t="s">
        <v>668</v>
      </c>
      <c r="AB113" s="248"/>
      <c r="AC113" s="248"/>
    </row>
    <row r="114" spans="1:29" s="207" customFormat="1" ht="12" x14ac:dyDescent="0.2">
      <c r="A114" s="251"/>
      <c r="B114" s="250"/>
      <c r="C114" s="457" t="s">
        <v>669</v>
      </c>
      <c r="D114" s="457"/>
      <c r="E114" s="457"/>
      <c r="F114" s="252"/>
      <c r="G114" s="252"/>
      <c r="H114" s="252"/>
      <c r="I114" s="252"/>
      <c r="J114" s="253"/>
      <c r="K114" s="252"/>
      <c r="L114" s="253">
        <v>13.89</v>
      </c>
      <c r="M114" s="252"/>
      <c r="N114" s="254">
        <v>342</v>
      </c>
      <c r="V114" s="242"/>
      <c r="W114" s="248"/>
      <c r="Z114" s="213" t="s">
        <v>669</v>
      </c>
      <c r="AB114" s="248"/>
      <c r="AC114" s="248"/>
    </row>
    <row r="115" spans="1:29" s="207" customFormat="1" ht="22.5" x14ac:dyDescent="0.2">
      <c r="A115" s="251"/>
      <c r="B115" s="250" t="s">
        <v>670</v>
      </c>
      <c r="C115" s="457" t="s">
        <v>671</v>
      </c>
      <c r="D115" s="457"/>
      <c r="E115" s="457"/>
      <c r="F115" s="252" t="s">
        <v>672</v>
      </c>
      <c r="G115" s="252" t="s">
        <v>673</v>
      </c>
      <c r="H115" s="252"/>
      <c r="I115" s="252" t="s">
        <v>673</v>
      </c>
      <c r="J115" s="253"/>
      <c r="K115" s="252"/>
      <c r="L115" s="253">
        <v>14.31</v>
      </c>
      <c r="M115" s="252"/>
      <c r="N115" s="254">
        <v>352</v>
      </c>
      <c r="V115" s="242"/>
      <c r="W115" s="248"/>
      <c r="Z115" s="213" t="s">
        <v>671</v>
      </c>
      <c r="AB115" s="248"/>
      <c r="AC115" s="248"/>
    </row>
    <row r="116" spans="1:29" s="207" customFormat="1" ht="45" x14ac:dyDescent="0.2">
      <c r="A116" s="251"/>
      <c r="B116" s="250" t="s">
        <v>674</v>
      </c>
      <c r="C116" s="457" t="s">
        <v>675</v>
      </c>
      <c r="D116" s="457"/>
      <c r="E116" s="457"/>
      <c r="F116" s="252" t="s">
        <v>672</v>
      </c>
      <c r="G116" s="252" t="s">
        <v>676</v>
      </c>
      <c r="H116" s="252" t="s">
        <v>677</v>
      </c>
      <c r="I116" s="252" t="s">
        <v>677</v>
      </c>
      <c r="J116" s="253"/>
      <c r="K116" s="252"/>
      <c r="L116" s="253"/>
      <c r="M116" s="252"/>
      <c r="N116" s="254"/>
      <c r="V116" s="242"/>
      <c r="W116" s="248"/>
      <c r="Z116" s="213" t="s">
        <v>675</v>
      </c>
      <c r="AB116" s="248"/>
      <c r="AC116" s="248"/>
    </row>
    <row r="117" spans="1:29" s="207" customFormat="1" ht="12" x14ac:dyDescent="0.2">
      <c r="A117" s="258"/>
      <c r="B117" s="259"/>
      <c r="C117" s="464" t="s">
        <v>678</v>
      </c>
      <c r="D117" s="464"/>
      <c r="E117" s="464"/>
      <c r="F117" s="245"/>
      <c r="G117" s="245"/>
      <c r="H117" s="245"/>
      <c r="I117" s="245"/>
      <c r="J117" s="246"/>
      <c r="K117" s="245"/>
      <c r="L117" s="246">
        <v>83.53</v>
      </c>
      <c r="M117" s="255"/>
      <c r="N117" s="247">
        <v>892</v>
      </c>
      <c r="V117" s="242"/>
      <c r="W117" s="248"/>
      <c r="AB117" s="248" t="s">
        <v>678</v>
      </c>
      <c r="AC117" s="248"/>
    </row>
    <row r="118" spans="1:29" s="207" customFormat="1" ht="32.25" x14ac:dyDescent="0.2">
      <c r="A118" s="243" t="s">
        <v>55</v>
      </c>
      <c r="B118" s="244" t="s">
        <v>722</v>
      </c>
      <c r="C118" s="464" t="s">
        <v>723</v>
      </c>
      <c r="D118" s="464"/>
      <c r="E118" s="464"/>
      <c r="F118" s="245" t="s">
        <v>650</v>
      </c>
      <c r="G118" s="245"/>
      <c r="H118" s="245"/>
      <c r="I118" s="245" t="s">
        <v>70</v>
      </c>
      <c r="J118" s="246"/>
      <c r="K118" s="245"/>
      <c r="L118" s="246"/>
      <c r="M118" s="245"/>
      <c r="N118" s="247"/>
      <c r="V118" s="242"/>
      <c r="W118" s="248" t="s">
        <v>723</v>
      </c>
      <c r="AB118" s="248"/>
      <c r="AC118" s="248"/>
    </row>
    <row r="119" spans="1:29" s="207" customFormat="1" ht="22.5" x14ac:dyDescent="0.2">
      <c r="A119" s="249"/>
      <c r="B119" s="250" t="s">
        <v>651</v>
      </c>
      <c r="C119" s="457" t="s">
        <v>652</v>
      </c>
      <c r="D119" s="457"/>
      <c r="E119" s="457"/>
      <c r="F119" s="457"/>
      <c r="G119" s="457"/>
      <c r="H119" s="457"/>
      <c r="I119" s="457"/>
      <c r="J119" s="457"/>
      <c r="K119" s="457"/>
      <c r="L119" s="457"/>
      <c r="M119" s="457"/>
      <c r="N119" s="465"/>
      <c r="V119" s="242"/>
      <c r="W119" s="248"/>
      <c r="X119" s="213" t="s">
        <v>652</v>
      </c>
      <c r="AB119" s="248"/>
      <c r="AC119" s="248"/>
    </row>
    <row r="120" spans="1:29" s="207" customFormat="1" ht="33.75" x14ac:dyDescent="0.2">
      <c r="A120" s="249"/>
      <c r="B120" s="250" t="s">
        <v>653</v>
      </c>
      <c r="C120" s="457" t="s">
        <v>654</v>
      </c>
      <c r="D120" s="457"/>
      <c r="E120" s="457"/>
      <c r="F120" s="457"/>
      <c r="G120" s="457"/>
      <c r="H120" s="457"/>
      <c r="I120" s="457"/>
      <c r="J120" s="457"/>
      <c r="K120" s="457"/>
      <c r="L120" s="457"/>
      <c r="M120" s="457"/>
      <c r="N120" s="465"/>
      <c r="V120" s="242"/>
      <c r="W120" s="248"/>
      <c r="X120" s="213" t="s">
        <v>654</v>
      </c>
      <c r="AB120" s="248"/>
      <c r="AC120" s="248"/>
    </row>
    <row r="121" spans="1:29" s="207" customFormat="1" ht="12" x14ac:dyDescent="0.2">
      <c r="A121" s="251"/>
      <c r="B121" s="250" t="s">
        <v>65</v>
      </c>
      <c r="C121" s="457" t="s">
        <v>655</v>
      </c>
      <c r="D121" s="457"/>
      <c r="E121" s="457"/>
      <c r="F121" s="252"/>
      <c r="G121" s="252"/>
      <c r="H121" s="252"/>
      <c r="I121" s="252"/>
      <c r="J121" s="253">
        <v>2.04</v>
      </c>
      <c r="K121" s="252" t="s">
        <v>656</v>
      </c>
      <c r="L121" s="253">
        <v>30.97</v>
      </c>
      <c r="M121" s="252" t="s">
        <v>657</v>
      </c>
      <c r="N121" s="254">
        <v>763</v>
      </c>
      <c r="V121" s="242"/>
      <c r="W121" s="248"/>
      <c r="Y121" s="213" t="s">
        <v>655</v>
      </c>
      <c r="AB121" s="248"/>
      <c r="AC121" s="248"/>
    </row>
    <row r="122" spans="1:29" s="207" customFormat="1" ht="12" x14ac:dyDescent="0.2">
      <c r="A122" s="251"/>
      <c r="B122" s="250" t="s">
        <v>64</v>
      </c>
      <c r="C122" s="457" t="s">
        <v>658</v>
      </c>
      <c r="D122" s="457"/>
      <c r="E122" s="457"/>
      <c r="F122" s="252"/>
      <c r="G122" s="252"/>
      <c r="H122" s="252"/>
      <c r="I122" s="252"/>
      <c r="J122" s="253">
        <v>11.01</v>
      </c>
      <c r="K122" s="252" t="s">
        <v>656</v>
      </c>
      <c r="L122" s="253">
        <v>167.13</v>
      </c>
      <c r="M122" s="252" t="s">
        <v>659</v>
      </c>
      <c r="N122" s="254">
        <v>1086</v>
      </c>
      <c r="V122" s="242"/>
      <c r="W122" s="248"/>
      <c r="Y122" s="213" t="s">
        <v>658</v>
      </c>
      <c r="AB122" s="248"/>
      <c r="AC122" s="248"/>
    </row>
    <row r="123" spans="1:29" s="207" customFormat="1" ht="12" x14ac:dyDescent="0.2">
      <c r="A123" s="251"/>
      <c r="B123" s="250" t="s">
        <v>63</v>
      </c>
      <c r="C123" s="457" t="s">
        <v>660</v>
      </c>
      <c r="D123" s="457"/>
      <c r="E123" s="457"/>
      <c r="F123" s="252"/>
      <c r="G123" s="252"/>
      <c r="H123" s="252"/>
      <c r="I123" s="252"/>
      <c r="J123" s="253">
        <v>1.89</v>
      </c>
      <c r="K123" s="252" t="s">
        <v>656</v>
      </c>
      <c r="L123" s="253">
        <v>28.69</v>
      </c>
      <c r="M123" s="252" t="s">
        <v>657</v>
      </c>
      <c r="N123" s="254">
        <v>707</v>
      </c>
      <c r="V123" s="242"/>
      <c r="W123" s="248"/>
      <c r="Y123" s="213" t="s">
        <v>660</v>
      </c>
      <c r="AB123" s="248"/>
      <c r="AC123" s="248"/>
    </row>
    <row r="124" spans="1:29" s="207" customFormat="1" ht="12" x14ac:dyDescent="0.2">
      <c r="A124" s="251"/>
      <c r="B124" s="250"/>
      <c r="C124" s="457" t="s">
        <v>661</v>
      </c>
      <c r="D124" s="457"/>
      <c r="E124" s="457"/>
      <c r="F124" s="252" t="s">
        <v>662</v>
      </c>
      <c r="G124" s="252" t="s">
        <v>724</v>
      </c>
      <c r="H124" s="252" t="s">
        <v>656</v>
      </c>
      <c r="I124" s="252" t="s">
        <v>725</v>
      </c>
      <c r="J124" s="253"/>
      <c r="K124" s="252"/>
      <c r="L124" s="253"/>
      <c r="M124" s="252"/>
      <c r="N124" s="254"/>
      <c r="V124" s="242"/>
      <c r="W124" s="248"/>
      <c r="Z124" s="213" t="s">
        <v>661</v>
      </c>
      <c r="AB124" s="248"/>
      <c r="AC124" s="248"/>
    </row>
    <row r="125" spans="1:29" s="207" customFormat="1" ht="12" x14ac:dyDescent="0.2">
      <c r="A125" s="251"/>
      <c r="B125" s="250"/>
      <c r="C125" s="457" t="s">
        <v>665</v>
      </c>
      <c r="D125" s="457"/>
      <c r="E125" s="457"/>
      <c r="F125" s="252" t="s">
        <v>662</v>
      </c>
      <c r="G125" s="252" t="s">
        <v>726</v>
      </c>
      <c r="H125" s="252" t="s">
        <v>656</v>
      </c>
      <c r="I125" s="252" t="s">
        <v>727</v>
      </c>
      <c r="J125" s="253"/>
      <c r="K125" s="252"/>
      <c r="L125" s="253"/>
      <c r="M125" s="252"/>
      <c r="N125" s="254"/>
      <c r="V125" s="242"/>
      <c r="W125" s="248"/>
      <c r="Z125" s="213" t="s">
        <v>665</v>
      </c>
      <c r="AB125" s="248"/>
      <c r="AC125" s="248"/>
    </row>
    <row r="126" spans="1:29" s="207" customFormat="1" ht="12" x14ac:dyDescent="0.2">
      <c r="A126" s="251"/>
      <c r="B126" s="250"/>
      <c r="C126" s="467" t="s">
        <v>668</v>
      </c>
      <c r="D126" s="467"/>
      <c r="E126" s="467"/>
      <c r="F126" s="255"/>
      <c r="G126" s="255"/>
      <c r="H126" s="255"/>
      <c r="I126" s="255"/>
      <c r="J126" s="256">
        <v>13.05</v>
      </c>
      <c r="K126" s="255"/>
      <c r="L126" s="256">
        <v>198.1</v>
      </c>
      <c r="M126" s="255"/>
      <c r="N126" s="257"/>
      <c r="V126" s="242"/>
      <c r="W126" s="248"/>
      <c r="AA126" s="213" t="s">
        <v>668</v>
      </c>
      <c r="AB126" s="248"/>
      <c r="AC126" s="248"/>
    </row>
    <row r="127" spans="1:29" s="207" customFormat="1" ht="12" x14ac:dyDescent="0.2">
      <c r="A127" s="251"/>
      <c r="B127" s="250"/>
      <c r="C127" s="457" t="s">
        <v>669</v>
      </c>
      <c r="D127" s="457"/>
      <c r="E127" s="457"/>
      <c r="F127" s="252"/>
      <c r="G127" s="252"/>
      <c r="H127" s="252"/>
      <c r="I127" s="252"/>
      <c r="J127" s="253"/>
      <c r="K127" s="252"/>
      <c r="L127" s="253">
        <v>59.66</v>
      </c>
      <c r="M127" s="252"/>
      <c r="N127" s="254">
        <v>1470</v>
      </c>
      <c r="V127" s="242"/>
      <c r="W127" s="248"/>
      <c r="Z127" s="213" t="s">
        <v>669</v>
      </c>
      <c r="AB127" s="248"/>
      <c r="AC127" s="248"/>
    </row>
    <row r="128" spans="1:29" s="207" customFormat="1" ht="22.5" x14ac:dyDescent="0.2">
      <c r="A128" s="251"/>
      <c r="B128" s="250" t="s">
        <v>670</v>
      </c>
      <c r="C128" s="457" t="s">
        <v>671</v>
      </c>
      <c r="D128" s="457"/>
      <c r="E128" s="457"/>
      <c r="F128" s="252" t="s">
        <v>672</v>
      </c>
      <c r="G128" s="252" t="s">
        <v>673</v>
      </c>
      <c r="H128" s="252"/>
      <c r="I128" s="252" t="s">
        <v>673</v>
      </c>
      <c r="J128" s="253"/>
      <c r="K128" s="252"/>
      <c r="L128" s="253">
        <v>61.45</v>
      </c>
      <c r="M128" s="252"/>
      <c r="N128" s="254">
        <v>1514</v>
      </c>
      <c r="V128" s="242"/>
      <c r="W128" s="248"/>
      <c r="Z128" s="213" t="s">
        <v>671</v>
      </c>
      <c r="AB128" s="248"/>
      <c r="AC128" s="248"/>
    </row>
    <row r="129" spans="1:31" s="207" customFormat="1" ht="45" x14ac:dyDescent="0.2">
      <c r="A129" s="251"/>
      <c r="B129" s="250" t="s">
        <v>674</v>
      </c>
      <c r="C129" s="457" t="s">
        <v>675</v>
      </c>
      <c r="D129" s="457"/>
      <c r="E129" s="457"/>
      <c r="F129" s="252" t="s">
        <v>672</v>
      </c>
      <c r="G129" s="252" t="s">
        <v>676</v>
      </c>
      <c r="H129" s="252" t="s">
        <v>677</v>
      </c>
      <c r="I129" s="252" t="s">
        <v>677</v>
      </c>
      <c r="J129" s="253"/>
      <c r="K129" s="252"/>
      <c r="L129" s="253"/>
      <c r="M129" s="252"/>
      <c r="N129" s="254"/>
      <c r="V129" s="242"/>
      <c r="W129" s="248"/>
      <c r="Z129" s="213" t="s">
        <v>675</v>
      </c>
      <c r="AB129" s="248"/>
      <c r="AC129" s="248"/>
    </row>
    <row r="130" spans="1:31" s="207" customFormat="1" ht="12" x14ac:dyDescent="0.2">
      <c r="A130" s="258"/>
      <c r="B130" s="259"/>
      <c r="C130" s="464" t="s">
        <v>678</v>
      </c>
      <c r="D130" s="464"/>
      <c r="E130" s="464"/>
      <c r="F130" s="245"/>
      <c r="G130" s="245"/>
      <c r="H130" s="245"/>
      <c r="I130" s="245"/>
      <c r="J130" s="246"/>
      <c r="K130" s="245"/>
      <c r="L130" s="246">
        <v>259.55</v>
      </c>
      <c r="M130" s="255"/>
      <c r="N130" s="247">
        <v>3363</v>
      </c>
      <c r="V130" s="242"/>
      <c r="W130" s="248"/>
      <c r="AB130" s="248" t="s">
        <v>678</v>
      </c>
      <c r="AC130" s="248"/>
    </row>
    <row r="131" spans="1:31" s="207" customFormat="1" ht="32.25" x14ac:dyDescent="0.2">
      <c r="A131" s="243" t="s">
        <v>73</v>
      </c>
      <c r="B131" s="244" t="s">
        <v>728</v>
      </c>
      <c r="C131" s="464" t="s">
        <v>729</v>
      </c>
      <c r="D131" s="464"/>
      <c r="E131" s="464"/>
      <c r="F131" s="245" t="s">
        <v>730</v>
      </c>
      <c r="G131" s="245"/>
      <c r="H131" s="245"/>
      <c r="I131" s="245" t="s">
        <v>59</v>
      </c>
      <c r="J131" s="246">
        <v>242.4</v>
      </c>
      <c r="K131" s="245"/>
      <c r="L131" s="246">
        <v>1454.4</v>
      </c>
      <c r="M131" s="245" t="s">
        <v>695</v>
      </c>
      <c r="N131" s="247">
        <v>7519</v>
      </c>
      <c r="V131" s="242"/>
      <c r="W131" s="248" t="s">
        <v>729</v>
      </c>
      <c r="AB131" s="248"/>
      <c r="AC131" s="248"/>
    </row>
    <row r="132" spans="1:31" s="207" customFormat="1" ht="12" x14ac:dyDescent="0.2">
      <c r="A132" s="258"/>
      <c r="B132" s="259"/>
      <c r="C132" s="218" t="s">
        <v>715</v>
      </c>
      <c r="D132" s="268"/>
      <c r="E132" s="268"/>
      <c r="F132" s="260"/>
      <c r="G132" s="260"/>
      <c r="H132" s="260"/>
      <c r="I132" s="260"/>
      <c r="J132" s="269"/>
      <c r="K132" s="260"/>
      <c r="L132" s="269"/>
      <c r="M132" s="270"/>
      <c r="N132" s="271"/>
      <c r="V132" s="242"/>
      <c r="W132" s="248"/>
      <c r="AB132" s="248"/>
      <c r="AC132" s="248"/>
    </row>
    <row r="133" spans="1:31" s="207" customFormat="1" ht="32.25" x14ac:dyDescent="0.2">
      <c r="A133" s="243" t="s">
        <v>71</v>
      </c>
      <c r="B133" s="244" t="s">
        <v>731</v>
      </c>
      <c r="C133" s="464" t="s">
        <v>732</v>
      </c>
      <c r="D133" s="464"/>
      <c r="E133" s="464"/>
      <c r="F133" s="245" t="s">
        <v>730</v>
      </c>
      <c r="G133" s="245"/>
      <c r="H133" s="245"/>
      <c r="I133" s="245" t="s">
        <v>57</v>
      </c>
      <c r="J133" s="246">
        <v>168.71</v>
      </c>
      <c r="K133" s="245"/>
      <c r="L133" s="246">
        <v>1180.97</v>
      </c>
      <c r="M133" s="245" t="s">
        <v>695</v>
      </c>
      <c r="N133" s="247">
        <v>6106</v>
      </c>
      <c r="V133" s="242"/>
      <c r="W133" s="248" t="s">
        <v>732</v>
      </c>
      <c r="AB133" s="248"/>
      <c r="AC133" s="248"/>
    </row>
    <row r="134" spans="1:31" s="207" customFormat="1" ht="12" x14ac:dyDescent="0.2">
      <c r="A134" s="258"/>
      <c r="B134" s="259"/>
      <c r="C134" s="218" t="s">
        <v>715</v>
      </c>
      <c r="D134" s="268"/>
      <c r="E134" s="268"/>
      <c r="F134" s="260"/>
      <c r="G134" s="260"/>
      <c r="H134" s="260"/>
      <c r="I134" s="260"/>
      <c r="J134" s="269"/>
      <c r="K134" s="260"/>
      <c r="L134" s="269"/>
      <c r="M134" s="270"/>
      <c r="N134" s="271"/>
      <c r="V134" s="242"/>
      <c r="W134" s="248"/>
      <c r="AB134" s="248"/>
      <c r="AC134" s="248"/>
    </row>
    <row r="135" spans="1:31" s="207" customFormat="1" ht="21.75" x14ac:dyDescent="0.2">
      <c r="A135" s="243" t="s">
        <v>70</v>
      </c>
      <c r="B135" s="244" t="s">
        <v>733</v>
      </c>
      <c r="C135" s="464" t="s">
        <v>734</v>
      </c>
      <c r="D135" s="464"/>
      <c r="E135" s="464"/>
      <c r="F135" s="245" t="s">
        <v>650</v>
      </c>
      <c r="G135" s="245"/>
      <c r="H135" s="245"/>
      <c r="I135" s="245" t="s">
        <v>62</v>
      </c>
      <c r="J135" s="246">
        <v>750</v>
      </c>
      <c r="K135" s="245"/>
      <c r="L135" s="246">
        <v>580.27</v>
      </c>
      <c r="M135" s="245" t="s">
        <v>695</v>
      </c>
      <c r="N135" s="247">
        <v>3000</v>
      </c>
      <c r="V135" s="242"/>
      <c r="W135" s="248" t="s">
        <v>734</v>
      </c>
      <c r="AB135" s="248"/>
      <c r="AC135" s="248"/>
    </row>
    <row r="136" spans="1:31" s="207" customFormat="1" ht="12" x14ac:dyDescent="0.2">
      <c r="A136" s="258"/>
      <c r="B136" s="259"/>
      <c r="C136" s="218" t="s">
        <v>715</v>
      </c>
      <c r="D136" s="268"/>
      <c r="E136" s="268"/>
      <c r="F136" s="260"/>
      <c r="G136" s="260"/>
      <c r="H136" s="260"/>
      <c r="I136" s="260"/>
      <c r="J136" s="269"/>
      <c r="K136" s="260"/>
      <c r="L136" s="269"/>
      <c r="M136" s="270"/>
      <c r="N136" s="271"/>
      <c r="V136" s="242"/>
      <c r="W136" s="248"/>
      <c r="AB136" s="248"/>
      <c r="AC136" s="248"/>
    </row>
    <row r="137" spans="1:31" s="207" customFormat="1" ht="12" x14ac:dyDescent="0.2">
      <c r="A137" s="267"/>
      <c r="B137" s="220"/>
      <c r="C137" s="457" t="s">
        <v>735</v>
      </c>
      <c r="D137" s="457"/>
      <c r="E137" s="457"/>
      <c r="F137" s="457"/>
      <c r="G137" s="457"/>
      <c r="H137" s="457"/>
      <c r="I137" s="457"/>
      <c r="J137" s="457"/>
      <c r="K137" s="457"/>
      <c r="L137" s="457"/>
      <c r="M137" s="457"/>
      <c r="N137" s="465"/>
      <c r="V137" s="242"/>
      <c r="W137" s="248"/>
      <c r="AB137" s="248"/>
      <c r="AC137" s="248"/>
      <c r="AE137" s="213" t="s">
        <v>735</v>
      </c>
    </row>
    <row r="138" spans="1:31" s="207" customFormat="1" ht="42.75" x14ac:dyDescent="0.2">
      <c r="A138" s="243" t="s">
        <v>497</v>
      </c>
      <c r="B138" s="244" t="s">
        <v>736</v>
      </c>
      <c r="C138" s="464" t="s">
        <v>737</v>
      </c>
      <c r="D138" s="464"/>
      <c r="E138" s="464"/>
      <c r="F138" s="245" t="s">
        <v>650</v>
      </c>
      <c r="G138" s="245"/>
      <c r="H138" s="245"/>
      <c r="I138" s="245" t="s">
        <v>738</v>
      </c>
      <c r="J138" s="246">
        <v>943.06</v>
      </c>
      <c r="K138" s="245"/>
      <c r="L138" s="246">
        <v>490.39</v>
      </c>
      <c r="M138" s="245" t="s">
        <v>695</v>
      </c>
      <c r="N138" s="247">
        <v>2535</v>
      </c>
      <c r="V138" s="242"/>
      <c r="W138" s="248" t="s">
        <v>737</v>
      </c>
      <c r="AB138" s="248"/>
      <c r="AC138" s="248"/>
    </row>
    <row r="139" spans="1:31" s="207" customFormat="1" ht="12" x14ac:dyDescent="0.2">
      <c r="A139" s="258"/>
      <c r="B139" s="259"/>
      <c r="C139" s="218" t="s">
        <v>715</v>
      </c>
      <c r="D139" s="268"/>
      <c r="E139" s="268"/>
      <c r="F139" s="260"/>
      <c r="G139" s="260"/>
      <c r="H139" s="260"/>
      <c r="I139" s="260"/>
      <c r="J139" s="269"/>
      <c r="K139" s="260"/>
      <c r="L139" s="269"/>
      <c r="M139" s="270"/>
      <c r="N139" s="271"/>
      <c r="V139" s="242"/>
      <c r="W139" s="248"/>
      <c r="AB139" s="248"/>
      <c r="AC139" s="248"/>
    </row>
    <row r="140" spans="1:31" s="207" customFormat="1" ht="12" x14ac:dyDescent="0.2">
      <c r="A140" s="267"/>
      <c r="B140" s="220"/>
      <c r="C140" s="457" t="s">
        <v>739</v>
      </c>
      <c r="D140" s="457"/>
      <c r="E140" s="457"/>
      <c r="F140" s="457"/>
      <c r="G140" s="457"/>
      <c r="H140" s="457"/>
      <c r="I140" s="457"/>
      <c r="J140" s="457"/>
      <c r="K140" s="457"/>
      <c r="L140" s="457"/>
      <c r="M140" s="457"/>
      <c r="N140" s="465"/>
      <c r="V140" s="242"/>
      <c r="W140" s="248"/>
      <c r="AB140" s="248"/>
      <c r="AC140" s="248"/>
      <c r="AD140" s="213" t="s">
        <v>739</v>
      </c>
    </row>
    <row r="141" spans="1:31" s="207" customFormat="1" ht="12" x14ac:dyDescent="0.2">
      <c r="A141" s="243" t="s">
        <v>487</v>
      </c>
      <c r="B141" s="244" t="s">
        <v>740</v>
      </c>
      <c r="C141" s="464" t="s">
        <v>741</v>
      </c>
      <c r="D141" s="464"/>
      <c r="E141" s="464"/>
      <c r="F141" s="245" t="s">
        <v>742</v>
      </c>
      <c r="G141" s="245"/>
      <c r="H141" s="245"/>
      <c r="I141" s="245" t="s">
        <v>743</v>
      </c>
      <c r="J141" s="246">
        <v>582</v>
      </c>
      <c r="K141" s="245"/>
      <c r="L141" s="246">
        <v>151.32</v>
      </c>
      <c r="M141" s="245" t="s">
        <v>695</v>
      </c>
      <c r="N141" s="247">
        <v>782</v>
      </c>
      <c r="V141" s="242"/>
      <c r="W141" s="248" t="s">
        <v>741</v>
      </c>
      <c r="AB141" s="248"/>
      <c r="AC141" s="248"/>
    </row>
    <row r="142" spans="1:31" s="207" customFormat="1" ht="12" x14ac:dyDescent="0.2">
      <c r="A142" s="258"/>
      <c r="B142" s="259"/>
      <c r="C142" s="218" t="s">
        <v>715</v>
      </c>
      <c r="D142" s="268"/>
      <c r="E142" s="268"/>
      <c r="F142" s="260"/>
      <c r="G142" s="260"/>
      <c r="H142" s="260"/>
      <c r="I142" s="260"/>
      <c r="J142" s="269"/>
      <c r="K142" s="260"/>
      <c r="L142" s="269"/>
      <c r="M142" s="270"/>
      <c r="N142" s="271"/>
      <c r="V142" s="242"/>
      <c r="W142" s="248"/>
      <c r="AB142" s="248"/>
      <c r="AC142" s="248"/>
    </row>
    <row r="143" spans="1:31" s="207" customFormat="1" ht="12" x14ac:dyDescent="0.2">
      <c r="A143" s="267"/>
      <c r="B143" s="220"/>
      <c r="C143" s="457" t="s">
        <v>744</v>
      </c>
      <c r="D143" s="457"/>
      <c r="E143" s="457"/>
      <c r="F143" s="457"/>
      <c r="G143" s="457"/>
      <c r="H143" s="457"/>
      <c r="I143" s="457"/>
      <c r="J143" s="457"/>
      <c r="K143" s="457"/>
      <c r="L143" s="457"/>
      <c r="M143" s="457"/>
      <c r="N143" s="465"/>
      <c r="V143" s="242"/>
      <c r="W143" s="248"/>
      <c r="AB143" s="248"/>
      <c r="AC143" s="248"/>
      <c r="AD143" s="213" t="s">
        <v>744</v>
      </c>
    </row>
    <row r="144" spans="1:31" s="207" customFormat="1" ht="21.75" x14ac:dyDescent="0.2">
      <c r="A144" s="243" t="s">
        <v>498</v>
      </c>
      <c r="B144" s="244" t="s">
        <v>745</v>
      </c>
      <c r="C144" s="464" t="s">
        <v>746</v>
      </c>
      <c r="D144" s="464"/>
      <c r="E144" s="464"/>
      <c r="F144" s="245" t="s">
        <v>742</v>
      </c>
      <c r="G144" s="245"/>
      <c r="H144" s="245"/>
      <c r="I144" s="245" t="s">
        <v>747</v>
      </c>
      <c r="J144" s="246">
        <v>194</v>
      </c>
      <c r="K144" s="245"/>
      <c r="L144" s="246">
        <v>133.86000000000001</v>
      </c>
      <c r="M144" s="245" t="s">
        <v>695</v>
      </c>
      <c r="N144" s="247">
        <v>692</v>
      </c>
      <c r="V144" s="242"/>
      <c r="W144" s="248" t="s">
        <v>746</v>
      </c>
      <c r="AB144" s="248"/>
      <c r="AC144" s="248"/>
    </row>
    <row r="145" spans="1:30" s="207" customFormat="1" ht="12" x14ac:dyDescent="0.2">
      <c r="A145" s="258"/>
      <c r="B145" s="259"/>
      <c r="C145" s="218" t="s">
        <v>715</v>
      </c>
      <c r="D145" s="268"/>
      <c r="E145" s="268"/>
      <c r="F145" s="260"/>
      <c r="G145" s="260"/>
      <c r="H145" s="260"/>
      <c r="I145" s="260"/>
      <c r="J145" s="269"/>
      <c r="K145" s="260"/>
      <c r="L145" s="269"/>
      <c r="M145" s="270"/>
      <c r="N145" s="271"/>
      <c r="V145" s="242"/>
      <c r="W145" s="248"/>
      <c r="AB145" s="248"/>
      <c r="AC145" s="248"/>
    </row>
    <row r="146" spans="1:30" s="207" customFormat="1" ht="12" x14ac:dyDescent="0.2">
      <c r="A146" s="267"/>
      <c r="B146" s="220"/>
      <c r="C146" s="457" t="s">
        <v>748</v>
      </c>
      <c r="D146" s="457"/>
      <c r="E146" s="457"/>
      <c r="F146" s="457"/>
      <c r="G146" s="457"/>
      <c r="H146" s="457"/>
      <c r="I146" s="457"/>
      <c r="J146" s="457"/>
      <c r="K146" s="457"/>
      <c r="L146" s="457"/>
      <c r="M146" s="457"/>
      <c r="N146" s="465"/>
      <c r="V146" s="242"/>
      <c r="W146" s="248"/>
      <c r="AB146" s="248"/>
      <c r="AC146" s="248"/>
      <c r="AD146" s="213" t="s">
        <v>748</v>
      </c>
    </row>
    <row r="147" spans="1:30" s="207" customFormat="1" ht="32.25" x14ac:dyDescent="0.2">
      <c r="A147" s="243" t="s">
        <v>488</v>
      </c>
      <c r="B147" s="244" t="s">
        <v>749</v>
      </c>
      <c r="C147" s="464" t="s">
        <v>750</v>
      </c>
      <c r="D147" s="464"/>
      <c r="E147" s="464"/>
      <c r="F147" s="245" t="s">
        <v>742</v>
      </c>
      <c r="G147" s="245"/>
      <c r="H147" s="245"/>
      <c r="I147" s="245" t="s">
        <v>751</v>
      </c>
      <c r="J147" s="246">
        <v>3133</v>
      </c>
      <c r="K147" s="245"/>
      <c r="L147" s="246">
        <v>156.65</v>
      </c>
      <c r="M147" s="245" t="s">
        <v>695</v>
      </c>
      <c r="N147" s="247">
        <v>810</v>
      </c>
      <c r="V147" s="242"/>
      <c r="W147" s="248" t="s">
        <v>750</v>
      </c>
      <c r="AB147" s="248"/>
      <c r="AC147" s="248"/>
    </row>
    <row r="148" spans="1:30" s="207" customFormat="1" ht="12" x14ac:dyDescent="0.2">
      <c r="A148" s="258"/>
      <c r="B148" s="259"/>
      <c r="C148" s="218" t="s">
        <v>715</v>
      </c>
      <c r="D148" s="268"/>
      <c r="E148" s="268"/>
      <c r="F148" s="260"/>
      <c r="G148" s="260"/>
      <c r="H148" s="260"/>
      <c r="I148" s="260"/>
      <c r="J148" s="269"/>
      <c r="K148" s="260"/>
      <c r="L148" s="269"/>
      <c r="M148" s="270"/>
      <c r="N148" s="271"/>
      <c r="V148" s="242"/>
      <c r="W148" s="248"/>
      <c r="AB148" s="248"/>
      <c r="AC148" s="248"/>
    </row>
    <row r="149" spans="1:30" s="207" customFormat="1" ht="12" x14ac:dyDescent="0.2">
      <c r="A149" s="267"/>
      <c r="B149" s="220"/>
      <c r="C149" s="457" t="s">
        <v>752</v>
      </c>
      <c r="D149" s="457"/>
      <c r="E149" s="457"/>
      <c r="F149" s="457"/>
      <c r="G149" s="457"/>
      <c r="H149" s="457"/>
      <c r="I149" s="457"/>
      <c r="J149" s="457"/>
      <c r="K149" s="457"/>
      <c r="L149" s="457"/>
      <c r="M149" s="457"/>
      <c r="N149" s="465"/>
      <c r="V149" s="242"/>
      <c r="W149" s="248"/>
      <c r="AB149" s="248"/>
      <c r="AC149" s="248"/>
      <c r="AD149" s="213" t="s">
        <v>752</v>
      </c>
    </row>
    <row r="150" spans="1:30" s="207" customFormat="1" ht="32.25" x14ac:dyDescent="0.2">
      <c r="A150" s="243" t="s">
        <v>499</v>
      </c>
      <c r="B150" s="244" t="s">
        <v>753</v>
      </c>
      <c r="C150" s="464" t="s">
        <v>754</v>
      </c>
      <c r="D150" s="464"/>
      <c r="E150" s="464"/>
      <c r="F150" s="245" t="s">
        <v>742</v>
      </c>
      <c r="G150" s="245"/>
      <c r="H150" s="245"/>
      <c r="I150" s="245" t="s">
        <v>755</v>
      </c>
      <c r="J150" s="246">
        <v>11054</v>
      </c>
      <c r="K150" s="245"/>
      <c r="L150" s="246">
        <v>1768.64</v>
      </c>
      <c r="M150" s="245" t="s">
        <v>695</v>
      </c>
      <c r="N150" s="247">
        <v>9144</v>
      </c>
      <c r="V150" s="242"/>
      <c r="W150" s="248" t="s">
        <v>754</v>
      </c>
      <c r="AB150" s="248"/>
      <c r="AC150" s="248"/>
    </row>
    <row r="151" spans="1:30" s="207" customFormat="1" ht="12" x14ac:dyDescent="0.2">
      <c r="A151" s="258"/>
      <c r="B151" s="259"/>
      <c r="C151" s="218" t="s">
        <v>715</v>
      </c>
      <c r="D151" s="268"/>
      <c r="E151" s="268"/>
      <c r="F151" s="260"/>
      <c r="G151" s="260"/>
      <c r="H151" s="260"/>
      <c r="I151" s="260"/>
      <c r="J151" s="269"/>
      <c r="K151" s="260"/>
      <c r="L151" s="269"/>
      <c r="M151" s="270"/>
      <c r="N151" s="271"/>
      <c r="V151" s="242"/>
      <c r="W151" s="248"/>
      <c r="AB151" s="248"/>
      <c r="AC151" s="248"/>
    </row>
    <row r="152" spans="1:30" s="207" customFormat="1" ht="12" x14ac:dyDescent="0.2">
      <c r="A152" s="267"/>
      <c r="B152" s="220"/>
      <c r="C152" s="457" t="s">
        <v>756</v>
      </c>
      <c r="D152" s="457"/>
      <c r="E152" s="457"/>
      <c r="F152" s="457"/>
      <c r="G152" s="457"/>
      <c r="H152" s="457"/>
      <c r="I152" s="457"/>
      <c r="J152" s="457"/>
      <c r="K152" s="457"/>
      <c r="L152" s="457"/>
      <c r="M152" s="457"/>
      <c r="N152" s="465"/>
      <c r="V152" s="242"/>
      <c r="W152" s="248"/>
      <c r="AB152" s="248"/>
      <c r="AC152" s="248"/>
      <c r="AD152" s="213" t="s">
        <v>756</v>
      </c>
    </row>
    <row r="153" spans="1:30" s="207" customFormat="1" ht="32.25" x14ac:dyDescent="0.2">
      <c r="A153" s="243" t="s">
        <v>489</v>
      </c>
      <c r="B153" s="244" t="s">
        <v>757</v>
      </c>
      <c r="C153" s="464" t="s">
        <v>758</v>
      </c>
      <c r="D153" s="464"/>
      <c r="E153" s="464"/>
      <c r="F153" s="245" t="s">
        <v>742</v>
      </c>
      <c r="G153" s="245"/>
      <c r="H153" s="245"/>
      <c r="I153" s="245" t="s">
        <v>759</v>
      </c>
      <c r="J153" s="246">
        <v>2068</v>
      </c>
      <c r="K153" s="245"/>
      <c r="L153" s="246">
        <v>206.8</v>
      </c>
      <c r="M153" s="245" t="s">
        <v>695</v>
      </c>
      <c r="N153" s="247">
        <v>1069</v>
      </c>
      <c r="V153" s="242"/>
      <c r="W153" s="248" t="s">
        <v>758</v>
      </c>
      <c r="AB153" s="248"/>
      <c r="AC153" s="248"/>
    </row>
    <row r="154" spans="1:30" s="207" customFormat="1" ht="12" x14ac:dyDescent="0.2">
      <c r="A154" s="258"/>
      <c r="B154" s="259"/>
      <c r="C154" s="218" t="s">
        <v>715</v>
      </c>
      <c r="D154" s="268"/>
      <c r="E154" s="268"/>
      <c r="F154" s="260"/>
      <c r="G154" s="260"/>
      <c r="H154" s="260"/>
      <c r="I154" s="260"/>
      <c r="J154" s="269"/>
      <c r="K154" s="260"/>
      <c r="L154" s="269"/>
      <c r="M154" s="270"/>
      <c r="N154" s="271"/>
      <c r="V154" s="242"/>
      <c r="W154" s="248"/>
      <c r="AB154" s="248"/>
      <c r="AC154" s="248"/>
    </row>
    <row r="155" spans="1:30" s="207" customFormat="1" ht="12" x14ac:dyDescent="0.2">
      <c r="A155" s="267"/>
      <c r="B155" s="220"/>
      <c r="C155" s="457" t="s">
        <v>760</v>
      </c>
      <c r="D155" s="457"/>
      <c r="E155" s="457"/>
      <c r="F155" s="457"/>
      <c r="G155" s="457"/>
      <c r="H155" s="457"/>
      <c r="I155" s="457"/>
      <c r="J155" s="457"/>
      <c r="K155" s="457"/>
      <c r="L155" s="457"/>
      <c r="M155" s="457"/>
      <c r="N155" s="465"/>
      <c r="V155" s="242"/>
      <c r="W155" s="248"/>
      <c r="AB155" s="248"/>
      <c r="AC155" s="248"/>
      <c r="AD155" s="213" t="s">
        <v>760</v>
      </c>
    </row>
    <row r="156" spans="1:30" s="207" customFormat="1" ht="21.75" x14ac:dyDescent="0.2">
      <c r="A156" s="243" t="s">
        <v>500</v>
      </c>
      <c r="B156" s="244" t="s">
        <v>761</v>
      </c>
      <c r="C156" s="464" t="s">
        <v>762</v>
      </c>
      <c r="D156" s="464"/>
      <c r="E156" s="464"/>
      <c r="F156" s="245" t="s">
        <v>650</v>
      </c>
      <c r="G156" s="245"/>
      <c r="H156" s="245"/>
      <c r="I156" s="245" t="s">
        <v>71</v>
      </c>
      <c r="J156" s="246">
        <v>5.18</v>
      </c>
      <c r="K156" s="245"/>
      <c r="L156" s="246">
        <v>51.8</v>
      </c>
      <c r="M156" s="245" t="s">
        <v>695</v>
      </c>
      <c r="N156" s="247">
        <v>268</v>
      </c>
      <c r="V156" s="242"/>
      <c r="W156" s="248" t="s">
        <v>762</v>
      </c>
      <c r="AB156" s="248"/>
      <c r="AC156" s="248"/>
    </row>
    <row r="157" spans="1:30" s="207" customFormat="1" ht="12" x14ac:dyDescent="0.2">
      <c r="A157" s="258"/>
      <c r="B157" s="259"/>
      <c r="C157" s="218" t="s">
        <v>715</v>
      </c>
      <c r="D157" s="268"/>
      <c r="E157" s="268"/>
      <c r="F157" s="260"/>
      <c r="G157" s="260"/>
      <c r="H157" s="260"/>
      <c r="I157" s="260"/>
      <c r="J157" s="269"/>
      <c r="K157" s="260"/>
      <c r="L157" s="269"/>
      <c r="M157" s="270"/>
      <c r="N157" s="271"/>
      <c r="V157" s="242"/>
      <c r="W157" s="248"/>
      <c r="AB157" s="248"/>
      <c r="AC157" s="248"/>
    </row>
    <row r="158" spans="1:30" s="207" customFormat="1" ht="1.5" customHeight="1" x14ac:dyDescent="0.2">
      <c r="A158" s="260"/>
      <c r="B158" s="259"/>
      <c r="C158" s="259"/>
      <c r="D158" s="259"/>
      <c r="E158" s="259"/>
      <c r="F158" s="260"/>
      <c r="G158" s="260"/>
      <c r="H158" s="260"/>
      <c r="I158" s="260"/>
      <c r="J158" s="261"/>
      <c r="K158" s="260"/>
      <c r="L158" s="261"/>
      <c r="M158" s="252"/>
      <c r="N158" s="261"/>
      <c r="V158" s="242"/>
      <c r="W158" s="248"/>
      <c r="AB158" s="248"/>
      <c r="AC158" s="248"/>
    </row>
    <row r="159" spans="1:30" s="207" customFormat="1" ht="12" x14ac:dyDescent="0.2">
      <c r="A159" s="262"/>
      <c r="B159" s="263"/>
      <c r="C159" s="464" t="s">
        <v>763</v>
      </c>
      <c r="D159" s="464"/>
      <c r="E159" s="464"/>
      <c r="F159" s="464"/>
      <c r="G159" s="464"/>
      <c r="H159" s="464"/>
      <c r="I159" s="464"/>
      <c r="J159" s="464"/>
      <c r="K159" s="464"/>
      <c r="L159" s="264">
        <v>24512.7</v>
      </c>
      <c r="M159" s="265"/>
      <c r="N159" s="266">
        <v>146138</v>
      </c>
      <c r="V159" s="242"/>
      <c r="W159" s="248"/>
      <c r="AB159" s="248"/>
      <c r="AC159" s="248" t="s">
        <v>763</v>
      </c>
    </row>
    <row r="160" spans="1:30" s="207" customFormat="1" ht="2.25" customHeight="1" x14ac:dyDescent="0.2">
      <c r="B160" s="219"/>
      <c r="C160" s="219"/>
      <c r="D160" s="219"/>
      <c r="E160" s="219"/>
      <c r="F160" s="219"/>
      <c r="G160" s="219"/>
      <c r="H160" s="219"/>
      <c r="I160" s="219"/>
      <c r="J160" s="219"/>
      <c r="K160" s="219"/>
      <c r="L160" s="272"/>
      <c r="M160" s="273"/>
      <c r="N160" s="274"/>
    </row>
    <row r="161" spans="1:33" s="207" customFormat="1" x14ac:dyDescent="0.2">
      <c r="A161" s="262"/>
      <c r="B161" s="263"/>
      <c r="C161" s="464" t="s">
        <v>764</v>
      </c>
      <c r="D161" s="464"/>
      <c r="E161" s="464"/>
      <c r="F161" s="464"/>
      <c r="G161" s="464"/>
      <c r="H161" s="464"/>
      <c r="I161" s="464"/>
      <c r="J161" s="464"/>
      <c r="K161" s="464"/>
      <c r="L161" s="264"/>
      <c r="M161" s="275"/>
      <c r="N161" s="266"/>
      <c r="AF161" s="248" t="s">
        <v>764</v>
      </c>
    </row>
    <row r="162" spans="1:33" s="207" customFormat="1" x14ac:dyDescent="0.2">
      <c r="A162" s="276"/>
      <c r="B162" s="250"/>
      <c r="C162" s="457" t="s">
        <v>765</v>
      </c>
      <c r="D162" s="457"/>
      <c r="E162" s="457"/>
      <c r="F162" s="457"/>
      <c r="G162" s="457"/>
      <c r="H162" s="457"/>
      <c r="I162" s="457"/>
      <c r="J162" s="457"/>
      <c r="K162" s="457"/>
      <c r="L162" s="277">
        <v>24117.09</v>
      </c>
      <c r="M162" s="278"/>
      <c r="N162" s="279">
        <v>134106</v>
      </c>
      <c r="AF162" s="248"/>
      <c r="AG162" s="213" t="s">
        <v>765</v>
      </c>
    </row>
    <row r="163" spans="1:33" s="207" customFormat="1" x14ac:dyDescent="0.2">
      <c r="A163" s="276"/>
      <c r="B163" s="250"/>
      <c r="C163" s="457" t="s">
        <v>766</v>
      </c>
      <c r="D163" s="457"/>
      <c r="E163" s="457"/>
      <c r="F163" s="457"/>
      <c r="G163" s="457"/>
      <c r="H163" s="457"/>
      <c r="I163" s="457"/>
      <c r="J163" s="457"/>
      <c r="K163" s="457"/>
      <c r="L163" s="277"/>
      <c r="M163" s="278"/>
      <c r="N163" s="279"/>
      <c r="AF163" s="248"/>
      <c r="AG163" s="213" t="s">
        <v>766</v>
      </c>
    </row>
    <row r="164" spans="1:33" s="207" customFormat="1" x14ac:dyDescent="0.2">
      <c r="A164" s="276"/>
      <c r="B164" s="250"/>
      <c r="C164" s="457" t="s">
        <v>767</v>
      </c>
      <c r="D164" s="457"/>
      <c r="E164" s="457"/>
      <c r="F164" s="457"/>
      <c r="G164" s="457"/>
      <c r="H164" s="457"/>
      <c r="I164" s="457"/>
      <c r="J164" s="457"/>
      <c r="K164" s="457"/>
      <c r="L164" s="277">
        <v>362.97</v>
      </c>
      <c r="M164" s="278"/>
      <c r="N164" s="279">
        <v>8947</v>
      </c>
      <c r="AF164" s="248"/>
      <c r="AG164" s="213" t="s">
        <v>767</v>
      </c>
    </row>
    <row r="165" spans="1:33" s="207" customFormat="1" x14ac:dyDescent="0.2">
      <c r="A165" s="276"/>
      <c r="B165" s="250"/>
      <c r="C165" s="457" t="s">
        <v>768</v>
      </c>
      <c r="D165" s="457"/>
      <c r="E165" s="457"/>
      <c r="F165" s="457"/>
      <c r="G165" s="457"/>
      <c r="H165" s="457"/>
      <c r="I165" s="457"/>
      <c r="J165" s="457"/>
      <c r="K165" s="457"/>
      <c r="L165" s="277">
        <v>1767.74</v>
      </c>
      <c r="M165" s="278"/>
      <c r="N165" s="279">
        <v>11490</v>
      </c>
      <c r="AF165" s="248"/>
      <c r="AG165" s="213" t="s">
        <v>768</v>
      </c>
    </row>
    <row r="166" spans="1:33" s="207" customFormat="1" x14ac:dyDescent="0.2">
      <c r="A166" s="276"/>
      <c r="B166" s="250"/>
      <c r="C166" s="457" t="s">
        <v>769</v>
      </c>
      <c r="D166" s="457"/>
      <c r="E166" s="457"/>
      <c r="F166" s="457"/>
      <c r="G166" s="457"/>
      <c r="H166" s="457"/>
      <c r="I166" s="457"/>
      <c r="J166" s="457"/>
      <c r="K166" s="457"/>
      <c r="L166" s="277">
        <v>230.75</v>
      </c>
      <c r="M166" s="278"/>
      <c r="N166" s="279">
        <v>5687</v>
      </c>
      <c r="AF166" s="248"/>
      <c r="AG166" s="213" t="s">
        <v>769</v>
      </c>
    </row>
    <row r="167" spans="1:33" s="207" customFormat="1" x14ac:dyDescent="0.2">
      <c r="A167" s="276"/>
      <c r="B167" s="250"/>
      <c r="C167" s="457" t="s">
        <v>770</v>
      </c>
      <c r="D167" s="457"/>
      <c r="E167" s="457"/>
      <c r="F167" s="457"/>
      <c r="G167" s="457"/>
      <c r="H167" s="457"/>
      <c r="I167" s="457"/>
      <c r="J167" s="457"/>
      <c r="K167" s="457"/>
      <c r="L167" s="277">
        <v>21986.38</v>
      </c>
      <c r="M167" s="278"/>
      <c r="N167" s="279">
        <v>113669</v>
      </c>
      <c r="AF167" s="248"/>
      <c r="AG167" s="213" t="s">
        <v>770</v>
      </c>
    </row>
    <row r="168" spans="1:33" s="207" customFormat="1" x14ac:dyDescent="0.2">
      <c r="A168" s="276"/>
      <c r="B168" s="250"/>
      <c r="C168" s="457" t="s">
        <v>771</v>
      </c>
      <c r="D168" s="457"/>
      <c r="E168" s="457"/>
      <c r="F168" s="457"/>
      <c r="G168" s="457"/>
      <c r="H168" s="457"/>
      <c r="I168" s="457"/>
      <c r="J168" s="457"/>
      <c r="K168" s="457"/>
      <c r="L168" s="277">
        <v>2787.78</v>
      </c>
      <c r="M168" s="278"/>
      <c r="N168" s="279">
        <v>35744</v>
      </c>
      <c r="AF168" s="248"/>
      <c r="AG168" s="213" t="s">
        <v>771</v>
      </c>
    </row>
    <row r="169" spans="1:33" s="207" customFormat="1" x14ac:dyDescent="0.2">
      <c r="A169" s="276"/>
      <c r="B169" s="250"/>
      <c r="C169" s="457" t="s">
        <v>766</v>
      </c>
      <c r="D169" s="457"/>
      <c r="E169" s="457"/>
      <c r="F169" s="457"/>
      <c r="G169" s="457"/>
      <c r="H169" s="457"/>
      <c r="I169" s="457"/>
      <c r="J169" s="457"/>
      <c r="K169" s="457"/>
      <c r="L169" s="277"/>
      <c r="M169" s="278"/>
      <c r="N169" s="279"/>
      <c r="AF169" s="248"/>
      <c r="AG169" s="213" t="s">
        <v>766</v>
      </c>
    </row>
    <row r="170" spans="1:33" s="207" customFormat="1" x14ac:dyDescent="0.2">
      <c r="A170" s="276"/>
      <c r="B170" s="250"/>
      <c r="C170" s="457" t="s">
        <v>772</v>
      </c>
      <c r="D170" s="457"/>
      <c r="E170" s="457"/>
      <c r="F170" s="457"/>
      <c r="G170" s="457"/>
      <c r="H170" s="457"/>
      <c r="I170" s="457"/>
      <c r="J170" s="457"/>
      <c r="K170" s="457"/>
      <c r="L170" s="277">
        <v>362.97</v>
      </c>
      <c r="M170" s="278"/>
      <c r="N170" s="279">
        <v>8947</v>
      </c>
      <c r="AF170" s="248"/>
      <c r="AG170" s="213" t="s">
        <v>772</v>
      </c>
    </row>
    <row r="171" spans="1:33" s="207" customFormat="1" x14ac:dyDescent="0.2">
      <c r="A171" s="276"/>
      <c r="B171" s="250"/>
      <c r="C171" s="457" t="s">
        <v>773</v>
      </c>
      <c r="D171" s="457"/>
      <c r="E171" s="457"/>
      <c r="F171" s="457"/>
      <c r="G171" s="457"/>
      <c r="H171" s="457"/>
      <c r="I171" s="457"/>
      <c r="J171" s="457"/>
      <c r="K171" s="457"/>
      <c r="L171" s="277">
        <v>1767.74</v>
      </c>
      <c r="M171" s="278"/>
      <c r="N171" s="279">
        <v>11490</v>
      </c>
      <c r="AF171" s="248"/>
      <c r="AG171" s="213" t="s">
        <v>773</v>
      </c>
    </row>
    <row r="172" spans="1:33" s="207" customFormat="1" x14ac:dyDescent="0.2">
      <c r="A172" s="276"/>
      <c r="B172" s="250"/>
      <c r="C172" s="457" t="s">
        <v>774</v>
      </c>
      <c r="D172" s="457"/>
      <c r="E172" s="457"/>
      <c r="F172" s="457"/>
      <c r="G172" s="457"/>
      <c r="H172" s="457"/>
      <c r="I172" s="457"/>
      <c r="J172" s="457"/>
      <c r="K172" s="457"/>
      <c r="L172" s="277">
        <v>230.75</v>
      </c>
      <c r="M172" s="278"/>
      <c r="N172" s="279">
        <v>5687</v>
      </c>
      <c r="AF172" s="248"/>
      <c r="AG172" s="213" t="s">
        <v>774</v>
      </c>
    </row>
    <row r="173" spans="1:33" s="207" customFormat="1" x14ac:dyDescent="0.2">
      <c r="A173" s="276"/>
      <c r="B173" s="250"/>
      <c r="C173" s="457" t="s">
        <v>775</v>
      </c>
      <c r="D173" s="457"/>
      <c r="E173" s="457"/>
      <c r="F173" s="457"/>
      <c r="G173" s="457"/>
      <c r="H173" s="457"/>
      <c r="I173" s="457"/>
      <c r="J173" s="457"/>
      <c r="K173" s="457"/>
      <c r="L173" s="277">
        <v>45.54</v>
      </c>
      <c r="M173" s="278"/>
      <c r="N173" s="279">
        <v>235</v>
      </c>
      <c r="AF173" s="248"/>
      <c r="AG173" s="213" t="s">
        <v>775</v>
      </c>
    </row>
    <row r="174" spans="1:33" s="207" customFormat="1" x14ac:dyDescent="0.2">
      <c r="A174" s="276"/>
      <c r="B174" s="250"/>
      <c r="C174" s="457" t="s">
        <v>776</v>
      </c>
      <c r="D174" s="457"/>
      <c r="E174" s="457"/>
      <c r="F174" s="457"/>
      <c r="G174" s="457"/>
      <c r="H174" s="457"/>
      <c r="I174" s="457"/>
      <c r="J174" s="457"/>
      <c r="K174" s="457"/>
      <c r="L174" s="277">
        <v>611.53</v>
      </c>
      <c r="M174" s="278"/>
      <c r="N174" s="279">
        <v>15072</v>
      </c>
      <c r="AF174" s="248"/>
      <c r="AG174" s="213" t="s">
        <v>776</v>
      </c>
    </row>
    <row r="175" spans="1:33" s="207" customFormat="1" x14ac:dyDescent="0.2">
      <c r="A175" s="276"/>
      <c r="B175" s="250"/>
      <c r="C175" s="457" t="s">
        <v>777</v>
      </c>
      <c r="D175" s="457"/>
      <c r="E175" s="457"/>
      <c r="F175" s="457"/>
      <c r="G175" s="457"/>
      <c r="H175" s="457"/>
      <c r="I175" s="457"/>
      <c r="J175" s="457"/>
      <c r="K175" s="457"/>
      <c r="L175" s="277">
        <v>21940.84</v>
      </c>
      <c r="M175" s="278"/>
      <c r="N175" s="279">
        <v>113434</v>
      </c>
      <c r="AF175" s="248"/>
      <c r="AG175" s="213" t="s">
        <v>777</v>
      </c>
    </row>
    <row r="176" spans="1:33" s="207" customFormat="1" x14ac:dyDescent="0.2">
      <c r="A176" s="276"/>
      <c r="B176" s="250"/>
      <c r="C176" s="457" t="s">
        <v>766</v>
      </c>
      <c r="D176" s="457"/>
      <c r="E176" s="457"/>
      <c r="F176" s="457"/>
      <c r="G176" s="457"/>
      <c r="H176" s="457"/>
      <c r="I176" s="457"/>
      <c r="J176" s="457"/>
      <c r="K176" s="457"/>
      <c r="L176" s="277"/>
      <c r="M176" s="278"/>
      <c r="N176" s="279"/>
      <c r="AF176" s="248"/>
      <c r="AG176" s="213" t="s">
        <v>766</v>
      </c>
    </row>
    <row r="177" spans="1:35" x14ac:dyDescent="0.2">
      <c r="A177" s="276"/>
      <c r="B177" s="250"/>
      <c r="C177" s="457" t="s">
        <v>775</v>
      </c>
      <c r="D177" s="457"/>
      <c r="E177" s="457"/>
      <c r="F177" s="457"/>
      <c r="G177" s="457"/>
      <c r="H177" s="457"/>
      <c r="I177" s="457"/>
      <c r="J177" s="457"/>
      <c r="K177" s="457"/>
      <c r="L177" s="277">
        <v>21940.84</v>
      </c>
      <c r="M177" s="278"/>
      <c r="N177" s="279">
        <v>113434</v>
      </c>
      <c r="P177" s="207"/>
      <c r="Q177" s="207"/>
      <c r="R177" s="207"/>
      <c r="S177" s="207"/>
      <c r="T177" s="207"/>
      <c r="U177" s="207"/>
      <c r="V177" s="207"/>
      <c r="W177" s="207"/>
      <c r="X177" s="207"/>
      <c r="Y177" s="207"/>
      <c r="Z177" s="207"/>
      <c r="AA177" s="207"/>
      <c r="AB177" s="207"/>
      <c r="AC177" s="207"/>
      <c r="AD177" s="207"/>
      <c r="AE177" s="207"/>
      <c r="AF177" s="248"/>
      <c r="AG177" s="213" t="s">
        <v>775</v>
      </c>
      <c r="AH177" s="207"/>
      <c r="AI177" s="207"/>
    </row>
    <row r="178" spans="1:35" x14ac:dyDescent="0.2">
      <c r="A178" s="276"/>
      <c r="B178" s="261"/>
      <c r="C178" s="470" t="s">
        <v>778</v>
      </c>
      <c r="D178" s="470"/>
      <c r="E178" s="470"/>
      <c r="F178" s="470"/>
      <c r="G178" s="470"/>
      <c r="H178" s="470"/>
      <c r="I178" s="470"/>
      <c r="J178" s="470"/>
      <c r="K178" s="470"/>
      <c r="L178" s="280">
        <v>24728.62</v>
      </c>
      <c r="M178" s="281"/>
      <c r="N178" s="282">
        <v>149178</v>
      </c>
      <c r="P178" s="207"/>
      <c r="Q178" s="207"/>
      <c r="R178" s="207"/>
      <c r="S178" s="207"/>
      <c r="T178" s="207"/>
      <c r="U178" s="207"/>
      <c r="V178" s="207"/>
      <c r="W178" s="207"/>
      <c r="X178" s="207"/>
      <c r="Y178" s="207"/>
      <c r="Z178" s="207"/>
      <c r="AA178" s="207"/>
      <c r="AB178" s="207"/>
      <c r="AC178" s="207"/>
      <c r="AD178" s="207"/>
      <c r="AE178" s="207"/>
      <c r="AF178" s="248"/>
      <c r="AG178" s="207"/>
      <c r="AH178" s="248" t="s">
        <v>778</v>
      </c>
      <c r="AI178" s="207"/>
    </row>
    <row r="179" spans="1:35" x14ac:dyDescent="0.2">
      <c r="A179" s="276"/>
      <c r="B179" s="250"/>
      <c r="C179" s="457" t="s">
        <v>779</v>
      </c>
      <c r="D179" s="457"/>
      <c r="E179" s="457"/>
      <c r="F179" s="457"/>
      <c r="G179" s="457"/>
      <c r="H179" s="457"/>
      <c r="I179" s="457"/>
      <c r="J179" s="457"/>
      <c r="K179" s="457"/>
      <c r="L179" s="277">
        <v>593.72</v>
      </c>
      <c r="M179" s="278"/>
      <c r="N179" s="279">
        <v>14634</v>
      </c>
      <c r="P179" s="207"/>
      <c r="Q179" s="207"/>
      <c r="R179" s="207"/>
      <c r="S179" s="207"/>
      <c r="T179" s="207"/>
      <c r="U179" s="207"/>
      <c r="V179" s="207"/>
      <c r="W179" s="207"/>
      <c r="X179" s="207"/>
      <c r="Y179" s="207"/>
      <c r="Z179" s="207"/>
      <c r="AA179" s="207"/>
      <c r="AB179" s="207"/>
      <c r="AC179" s="207"/>
      <c r="AD179" s="207"/>
      <c r="AE179" s="207"/>
      <c r="AF179" s="248"/>
      <c r="AG179" s="213" t="s">
        <v>779</v>
      </c>
      <c r="AH179" s="248"/>
      <c r="AI179" s="207"/>
    </row>
    <row r="180" spans="1:35" x14ac:dyDescent="0.2">
      <c r="A180" s="276"/>
      <c r="B180" s="250"/>
      <c r="C180" s="457" t="s">
        <v>780</v>
      </c>
      <c r="D180" s="457"/>
      <c r="E180" s="457"/>
      <c r="F180" s="457"/>
      <c r="G180" s="457"/>
      <c r="H180" s="457"/>
      <c r="I180" s="457"/>
      <c r="J180" s="457"/>
      <c r="K180" s="457"/>
      <c r="L180" s="277">
        <v>611.53</v>
      </c>
      <c r="M180" s="278"/>
      <c r="N180" s="279">
        <v>15072</v>
      </c>
      <c r="P180" s="207"/>
      <c r="Q180" s="207"/>
      <c r="R180" s="207"/>
      <c r="S180" s="207"/>
      <c r="T180" s="207"/>
      <c r="U180" s="207"/>
      <c r="V180" s="207"/>
      <c r="W180" s="207"/>
      <c r="X180" s="207"/>
      <c r="Y180" s="207"/>
      <c r="Z180" s="207"/>
      <c r="AA180" s="207"/>
      <c r="AB180" s="207"/>
      <c r="AC180" s="207"/>
      <c r="AD180" s="207"/>
      <c r="AE180" s="207"/>
      <c r="AF180" s="248"/>
      <c r="AG180" s="213" t="s">
        <v>780</v>
      </c>
      <c r="AH180" s="248"/>
      <c r="AI180" s="207"/>
    </row>
    <row r="181" spans="1:35" x14ac:dyDescent="0.2">
      <c r="A181" s="276"/>
      <c r="B181" s="250"/>
      <c r="C181" s="457" t="s">
        <v>781</v>
      </c>
      <c r="D181" s="457"/>
      <c r="E181" s="457"/>
      <c r="F181" s="457"/>
      <c r="G181" s="457"/>
      <c r="H181" s="457"/>
      <c r="I181" s="457"/>
      <c r="J181" s="457"/>
      <c r="K181" s="457"/>
      <c r="L181" s="277">
        <v>1483.72</v>
      </c>
      <c r="M181" s="278"/>
      <c r="N181" s="279">
        <v>8951</v>
      </c>
      <c r="P181" s="207"/>
      <c r="Q181" s="207"/>
      <c r="R181" s="207"/>
      <c r="S181" s="207"/>
      <c r="T181" s="207"/>
      <c r="U181" s="207"/>
      <c r="V181" s="207"/>
      <c r="W181" s="207"/>
      <c r="X181" s="207"/>
      <c r="Y181" s="207"/>
      <c r="Z181" s="207"/>
      <c r="AA181" s="207"/>
      <c r="AB181" s="207"/>
      <c r="AC181" s="207"/>
      <c r="AD181" s="207"/>
      <c r="AE181" s="207"/>
      <c r="AF181" s="248"/>
      <c r="AG181" s="213" t="s">
        <v>781</v>
      </c>
      <c r="AH181" s="248"/>
      <c r="AI181" s="207"/>
    </row>
    <row r="182" spans="1:35" x14ac:dyDescent="0.2">
      <c r="A182" s="276"/>
      <c r="B182" s="261"/>
      <c r="C182" s="470" t="s">
        <v>782</v>
      </c>
      <c r="D182" s="470"/>
      <c r="E182" s="470"/>
      <c r="F182" s="470"/>
      <c r="G182" s="470"/>
      <c r="H182" s="470"/>
      <c r="I182" s="470"/>
      <c r="J182" s="470"/>
      <c r="K182" s="470"/>
      <c r="L182" s="280">
        <v>26212.34</v>
      </c>
      <c r="M182" s="281"/>
      <c r="N182" s="283">
        <v>158129</v>
      </c>
      <c r="P182" s="207"/>
      <c r="Q182" s="207"/>
      <c r="R182" s="207"/>
      <c r="S182" s="207"/>
      <c r="T182" s="207"/>
      <c r="U182" s="207"/>
      <c r="V182" s="207"/>
      <c r="W182" s="207"/>
      <c r="X182" s="207"/>
      <c r="Y182" s="207"/>
      <c r="Z182" s="207"/>
      <c r="AA182" s="207"/>
      <c r="AB182" s="207"/>
      <c r="AC182" s="207"/>
      <c r="AD182" s="207"/>
      <c r="AE182" s="207"/>
      <c r="AF182" s="248"/>
      <c r="AG182" s="207"/>
      <c r="AH182" s="248"/>
      <c r="AI182" s="248" t="s">
        <v>782</v>
      </c>
    </row>
    <row r="183" spans="1:35" ht="1.5" customHeight="1" x14ac:dyDescent="0.2">
      <c r="B183" s="261"/>
      <c r="C183" s="259"/>
      <c r="D183" s="259"/>
      <c r="E183" s="259"/>
      <c r="F183" s="259"/>
      <c r="G183" s="259"/>
      <c r="H183" s="259"/>
      <c r="I183" s="259"/>
      <c r="J183" s="259"/>
      <c r="K183" s="259"/>
      <c r="L183" s="280"/>
      <c r="M183" s="284"/>
      <c r="N183" s="285"/>
      <c r="P183" s="207"/>
      <c r="Q183" s="207"/>
      <c r="R183" s="207"/>
      <c r="S183" s="207"/>
      <c r="T183" s="207"/>
      <c r="U183" s="207"/>
      <c r="V183" s="207"/>
      <c r="W183" s="207"/>
      <c r="X183" s="207"/>
      <c r="Y183" s="207"/>
      <c r="Z183" s="207"/>
      <c r="AA183" s="207"/>
      <c r="AB183" s="207"/>
      <c r="AC183" s="207"/>
      <c r="AD183" s="207"/>
      <c r="AE183" s="207"/>
      <c r="AF183" s="207"/>
      <c r="AG183" s="207"/>
      <c r="AH183" s="207"/>
      <c r="AI183" s="207"/>
    </row>
    <row r="184" spans="1:35" ht="53.25" customHeight="1" x14ac:dyDescent="0.2">
      <c r="A184" s="286"/>
      <c r="B184" s="286"/>
      <c r="C184" s="286"/>
      <c r="D184" s="286"/>
      <c r="E184" s="286"/>
      <c r="F184" s="286"/>
      <c r="G184" s="286"/>
      <c r="H184" s="286"/>
      <c r="I184" s="286"/>
      <c r="J184" s="286"/>
      <c r="K184" s="286"/>
      <c r="L184" s="286"/>
      <c r="M184" s="286"/>
      <c r="N184" s="286"/>
      <c r="P184" s="207"/>
      <c r="Q184" s="207"/>
      <c r="R184" s="207"/>
      <c r="S184" s="207"/>
      <c r="T184" s="207"/>
      <c r="U184" s="207"/>
      <c r="V184" s="207"/>
      <c r="W184" s="207"/>
      <c r="X184" s="207"/>
      <c r="Y184" s="207"/>
      <c r="Z184" s="207"/>
      <c r="AA184" s="207"/>
      <c r="AB184" s="207"/>
      <c r="AC184" s="207"/>
      <c r="AD184" s="207"/>
      <c r="AE184" s="207"/>
      <c r="AF184" s="207"/>
      <c r="AG184" s="207"/>
      <c r="AH184" s="207"/>
      <c r="AI184" s="207"/>
    </row>
    <row r="185" spans="1:35" ht="15" x14ac:dyDescent="0.25">
      <c r="A185" s="287"/>
      <c r="B185" s="288" t="s">
        <v>783</v>
      </c>
      <c r="C185" s="469" t="s">
        <v>784</v>
      </c>
      <c r="D185" s="469"/>
      <c r="E185" s="469"/>
      <c r="F185" s="469"/>
      <c r="G185" s="469"/>
      <c r="H185" s="469"/>
      <c r="I185" s="469"/>
      <c r="J185" s="469"/>
      <c r="K185" s="469"/>
      <c r="L185" s="469"/>
      <c r="M185" s="289"/>
      <c r="N185" s="289"/>
    </row>
    <row r="186" spans="1:35" ht="13.5" customHeight="1" x14ac:dyDescent="0.25">
      <c r="A186" s="287"/>
      <c r="B186" s="290"/>
      <c r="C186" s="468" t="s">
        <v>785</v>
      </c>
      <c r="D186" s="468"/>
      <c r="E186" s="468"/>
      <c r="F186" s="468"/>
      <c r="G186" s="468"/>
      <c r="H186" s="468"/>
      <c r="I186" s="468"/>
      <c r="J186" s="468"/>
      <c r="K186" s="468"/>
      <c r="L186" s="468"/>
      <c r="M186" s="289"/>
      <c r="N186" s="289"/>
    </row>
    <row r="187" spans="1:35" ht="12.75" customHeight="1" x14ac:dyDescent="0.25">
      <c r="A187" s="287"/>
      <c r="B187" s="288" t="s">
        <v>786</v>
      </c>
      <c r="C187" s="469" t="s">
        <v>787</v>
      </c>
      <c r="D187" s="469"/>
      <c r="E187" s="469"/>
      <c r="F187" s="469"/>
      <c r="G187" s="469"/>
      <c r="H187" s="469"/>
      <c r="I187" s="469"/>
      <c r="J187" s="469"/>
      <c r="K187" s="469"/>
      <c r="L187" s="469"/>
      <c r="M187" s="289"/>
      <c r="N187" s="289"/>
    </row>
    <row r="188" spans="1:35" ht="13.5" customHeight="1" x14ac:dyDescent="0.25">
      <c r="A188" s="287"/>
      <c r="B188" s="287"/>
      <c r="C188" s="468" t="s">
        <v>785</v>
      </c>
      <c r="D188" s="468"/>
      <c r="E188" s="468"/>
      <c r="F188" s="468"/>
      <c r="G188" s="468"/>
      <c r="H188" s="468"/>
      <c r="I188" s="468"/>
      <c r="J188" s="468"/>
      <c r="K188" s="468"/>
      <c r="L188" s="468"/>
      <c r="M188" s="289"/>
      <c r="N188" s="289"/>
    </row>
    <row r="190" spans="1:35" x14ac:dyDescent="0.2">
      <c r="B190" s="291"/>
      <c r="D190" s="291"/>
      <c r="F190" s="291"/>
      <c r="P190" s="207"/>
      <c r="Q190" s="207"/>
      <c r="R190" s="207"/>
      <c r="S190" s="207"/>
      <c r="T190" s="207"/>
      <c r="U190" s="207"/>
      <c r="V190" s="207"/>
      <c r="W190" s="207"/>
      <c r="X190" s="207"/>
      <c r="Y190" s="207"/>
      <c r="Z190" s="207"/>
      <c r="AA190" s="207"/>
      <c r="AB190" s="207"/>
      <c r="AC190" s="207"/>
      <c r="AD190" s="207"/>
      <c r="AE190" s="207"/>
      <c r="AF190" s="207"/>
      <c r="AG190" s="207"/>
      <c r="AH190" s="207"/>
      <c r="AI190" s="207"/>
    </row>
  </sheetData>
  <mergeCells count="161">
    <mergeCell ref="C186:L186"/>
    <mergeCell ref="C187:L187"/>
    <mergeCell ref="C188:L188"/>
    <mergeCell ref="C178:K178"/>
    <mergeCell ref="C179:K179"/>
    <mergeCell ref="C180:K180"/>
    <mergeCell ref="C181:K181"/>
    <mergeCell ref="C182:K182"/>
    <mergeCell ref="C185:L185"/>
    <mergeCell ref="C172:K172"/>
    <mergeCell ref="C173:K173"/>
    <mergeCell ref="C174:K174"/>
    <mergeCell ref="C175:K175"/>
    <mergeCell ref="C176:K176"/>
    <mergeCell ref="C177:K177"/>
    <mergeCell ref="C166:K166"/>
    <mergeCell ref="C167:K167"/>
    <mergeCell ref="C168:K168"/>
    <mergeCell ref="C169:K169"/>
    <mergeCell ref="C170:K170"/>
    <mergeCell ref="C171:K171"/>
    <mergeCell ref="C159:K159"/>
    <mergeCell ref="C161:K161"/>
    <mergeCell ref="C162:K162"/>
    <mergeCell ref="C163:K163"/>
    <mergeCell ref="C164:K164"/>
    <mergeCell ref="C165:K165"/>
    <mergeCell ref="C149:N149"/>
    <mergeCell ref="C150:E150"/>
    <mergeCell ref="C152:N152"/>
    <mergeCell ref="C153:E153"/>
    <mergeCell ref="C155:N155"/>
    <mergeCell ref="C156:E156"/>
    <mergeCell ref="C140:N140"/>
    <mergeCell ref="C141:E141"/>
    <mergeCell ref="C143:N143"/>
    <mergeCell ref="C144:E144"/>
    <mergeCell ref="C146:N146"/>
    <mergeCell ref="C147:E147"/>
    <mergeCell ref="C130:E130"/>
    <mergeCell ref="C131:E131"/>
    <mergeCell ref="C133:E133"/>
    <mergeCell ref="C135:E135"/>
    <mergeCell ref="C137:N137"/>
    <mergeCell ref="C138:E138"/>
    <mergeCell ref="C124:E124"/>
    <mergeCell ref="C125:E125"/>
    <mergeCell ref="C126:E126"/>
    <mergeCell ref="C127:E127"/>
    <mergeCell ref="C128:E128"/>
    <mergeCell ref="C129:E129"/>
    <mergeCell ref="C118:E118"/>
    <mergeCell ref="C119:N119"/>
    <mergeCell ref="C120:N120"/>
    <mergeCell ref="C121:E121"/>
    <mergeCell ref="C122:E122"/>
    <mergeCell ref="C123:E123"/>
    <mergeCell ref="C112:E112"/>
    <mergeCell ref="C113:E113"/>
    <mergeCell ref="C114:E114"/>
    <mergeCell ref="C115:E115"/>
    <mergeCell ref="C116:E116"/>
    <mergeCell ref="C117:E117"/>
    <mergeCell ref="C106:N106"/>
    <mergeCell ref="C107:N107"/>
    <mergeCell ref="C108:E108"/>
    <mergeCell ref="C109:E109"/>
    <mergeCell ref="C110:E110"/>
    <mergeCell ref="C111:E111"/>
    <mergeCell ref="C99:E99"/>
    <mergeCell ref="C100:E100"/>
    <mergeCell ref="C101:E101"/>
    <mergeCell ref="C102:E102"/>
    <mergeCell ref="C103:E103"/>
    <mergeCell ref="C105:E105"/>
    <mergeCell ref="C93:E93"/>
    <mergeCell ref="C94:E94"/>
    <mergeCell ref="C95:E95"/>
    <mergeCell ref="C96:E96"/>
    <mergeCell ref="C97:E97"/>
    <mergeCell ref="C98:E98"/>
    <mergeCell ref="C87:N87"/>
    <mergeCell ref="C88:N88"/>
    <mergeCell ref="C89:E89"/>
    <mergeCell ref="C90:N90"/>
    <mergeCell ref="C91:N91"/>
    <mergeCell ref="C92:E92"/>
    <mergeCell ref="C80:E80"/>
    <mergeCell ref="C81:E81"/>
    <mergeCell ref="C82:E82"/>
    <mergeCell ref="C83:E83"/>
    <mergeCell ref="C84:E84"/>
    <mergeCell ref="C85:E85"/>
    <mergeCell ref="C74:E74"/>
    <mergeCell ref="C75:E75"/>
    <mergeCell ref="C76:E76"/>
    <mergeCell ref="C77:E77"/>
    <mergeCell ref="C78:E78"/>
    <mergeCell ref="C79:E79"/>
    <mergeCell ref="C68:K68"/>
    <mergeCell ref="A69:N69"/>
    <mergeCell ref="C70:E70"/>
    <mergeCell ref="C71:N71"/>
    <mergeCell ref="C72:N72"/>
    <mergeCell ref="C73:N73"/>
    <mergeCell ref="C61:E61"/>
    <mergeCell ref="C62:E62"/>
    <mergeCell ref="C63:E63"/>
    <mergeCell ref="C64:E64"/>
    <mergeCell ref="C65:E65"/>
    <mergeCell ref="C66:E66"/>
    <mergeCell ref="C55:N55"/>
    <mergeCell ref="C56:N56"/>
    <mergeCell ref="C57:E57"/>
    <mergeCell ref="C58:E58"/>
    <mergeCell ref="C59:E59"/>
    <mergeCell ref="C60:E60"/>
    <mergeCell ref="C49:E49"/>
    <mergeCell ref="C50:E50"/>
    <mergeCell ref="C51:E51"/>
    <mergeCell ref="C52:E52"/>
    <mergeCell ref="C53:E53"/>
    <mergeCell ref="C54:N54"/>
    <mergeCell ref="C43:E43"/>
    <mergeCell ref="C44:E44"/>
    <mergeCell ref="C45:E45"/>
    <mergeCell ref="C46:E46"/>
    <mergeCell ref="C47:E47"/>
    <mergeCell ref="C48:E48"/>
    <mergeCell ref="N35:N37"/>
    <mergeCell ref="C38:E38"/>
    <mergeCell ref="A39:N39"/>
    <mergeCell ref="C40:E40"/>
    <mergeCell ref="C41:N41"/>
    <mergeCell ref="C42:N42"/>
    <mergeCell ref="L33:M33"/>
    <mergeCell ref="A35:A37"/>
    <mergeCell ref="B35:B37"/>
    <mergeCell ref="C35:E37"/>
    <mergeCell ref="F35:F37"/>
    <mergeCell ref="G35:I36"/>
    <mergeCell ref="J35:L36"/>
    <mergeCell ref="M35:M37"/>
    <mergeCell ref="A21:N21"/>
    <mergeCell ref="B23:F23"/>
    <mergeCell ref="B24:F24"/>
    <mergeCell ref="M7:N7"/>
    <mergeCell ref="K8:N8"/>
    <mergeCell ref="D10:N10"/>
    <mergeCell ref="A13:N13"/>
    <mergeCell ref="A14:N14"/>
    <mergeCell ref="A16:N16"/>
    <mergeCell ref="A4:C4"/>
    <mergeCell ref="K4:N4"/>
    <mergeCell ref="A5:B5"/>
    <mergeCell ref="K5:N5"/>
    <mergeCell ref="A6:C6"/>
    <mergeCell ref="K6:N6"/>
    <mergeCell ref="A17:N17"/>
    <mergeCell ref="A18:N18"/>
    <mergeCell ref="A20:N20"/>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heetViews>
  <sheetFormatPr defaultRowHeight="15" x14ac:dyDescent="0.25"/>
  <sheetData>
    <row r="1" spans="1:1" x14ac:dyDescent="0.25">
      <c r="A1" t="s">
        <v>581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292" t="str">
        <f>'1. паспорт местоположение'!$A$5</f>
        <v>Год раскрытия информации: 2021 год</v>
      </c>
      <c r="B4" s="292"/>
      <c r="C4" s="292"/>
      <c r="D4" s="292"/>
      <c r="E4" s="292"/>
      <c r="F4" s="292"/>
      <c r="G4" s="292"/>
      <c r="H4" s="292"/>
      <c r="I4" s="292"/>
      <c r="J4" s="292"/>
      <c r="K4" s="292"/>
      <c r="L4" s="292"/>
      <c r="M4" s="292"/>
      <c r="N4" s="292"/>
      <c r="O4" s="292"/>
      <c r="P4" s="292"/>
      <c r="Q4" s="292"/>
      <c r="R4" s="292"/>
      <c r="S4" s="292"/>
    </row>
    <row r="5" spans="1:28" s="7" customFormat="1" ht="15.75" x14ac:dyDescent="0.2">
      <c r="A5" s="12"/>
    </row>
    <row r="6" spans="1:28" s="7" customFormat="1" ht="18.75" x14ac:dyDescent="0.2">
      <c r="A6" s="296" t="s">
        <v>10</v>
      </c>
      <c r="B6" s="296"/>
      <c r="C6" s="296"/>
      <c r="D6" s="296"/>
      <c r="E6" s="296"/>
      <c r="F6" s="296"/>
      <c r="G6" s="296"/>
      <c r="H6" s="296"/>
      <c r="I6" s="296"/>
      <c r="J6" s="296"/>
      <c r="K6" s="296"/>
      <c r="L6" s="296"/>
      <c r="M6" s="296"/>
      <c r="N6" s="296"/>
      <c r="O6" s="296"/>
      <c r="P6" s="296"/>
      <c r="Q6" s="296"/>
      <c r="R6" s="296"/>
      <c r="S6" s="296"/>
      <c r="T6" s="9"/>
      <c r="U6" s="9"/>
      <c r="V6" s="9"/>
      <c r="W6" s="9"/>
      <c r="X6" s="9"/>
      <c r="Y6" s="9"/>
      <c r="Z6" s="9"/>
      <c r="AA6" s="9"/>
      <c r="AB6" s="9"/>
    </row>
    <row r="7" spans="1:28" s="7" customFormat="1" ht="18.75" x14ac:dyDescent="0.2">
      <c r="A7" s="296"/>
      <c r="B7" s="296"/>
      <c r="C7" s="296"/>
      <c r="D7" s="296"/>
      <c r="E7" s="296"/>
      <c r="F7" s="296"/>
      <c r="G7" s="296"/>
      <c r="H7" s="296"/>
      <c r="I7" s="296"/>
      <c r="J7" s="296"/>
      <c r="K7" s="296"/>
      <c r="L7" s="296"/>
      <c r="M7" s="296"/>
      <c r="N7" s="296"/>
      <c r="O7" s="296"/>
      <c r="P7" s="296"/>
      <c r="Q7" s="296"/>
      <c r="R7" s="296"/>
      <c r="S7" s="296"/>
      <c r="T7" s="9"/>
      <c r="U7" s="9"/>
      <c r="V7" s="9"/>
      <c r="W7" s="9"/>
      <c r="X7" s="9"/>
      <c r="Y7" s="9"/>
      <c r="Z7" s="9"/>
      <c r="AA7" s="9"/>
      <c r="AB7" s="9"/>
    </row>
    <row r="8" spans="1:28" s="7" customFormat="1" ht="18.75" x14ac:dyDescent="0.2">
      <c r="A8" s="297" t="s">
        <v>553</v>
      </c>
      <c r="B8" s="297"/>
      <c r="C8" s="297"/>
      <c r="D8" s="297"/>
      <c r="E8" s="297"/>
      <c r="F8" s="297"/>
      <c r="G8" s="297"/>
      <c r="H8" s="297"/>
      <c r="I8" s="297"/>
      <c r="J8" s="297"/>
      <c r="K8" s="297"/>
      <c r="L8" s="297"/>
      <c r="M8" s="297"/>
      <c r="N8" s="297"/>
      <c r="O8" s="297"/>
      <c r="P8" s="297"/>
      <c r="Q8" s="297"/>
      <c r="R8" s="297"/>
      <c r="S8" s="297"/>
      <c r="T8" s="9"/>
      <c r="U8" s="9"/>
      <c r="V8" s="9"/>
      <c r="W8" s="9"/>
      <c r="X8" s="9"/>
      <c r="Y8" s="9"/>
      <c r="Z8" s="9"/>
      <c r="AA8" s="9"/>
      <c r="AB8" s="9"/>
    </row>
    <row r="9" spans="1:28" s="7" customFormat="1" ht="18.75" x14ac:dyDescent="0.2">
      <c r="A9" s="293" t="s">
        <v>9</v>
      </c>
      <c r="B9" s="293"/>
      <c r="C9" s="293"/>
      <c r="D9" s="293"/>
      <c r="E9" s="293"/>
      <c r="F9" s="293"/>
      <c r="G9" s="293"/>
      <c r="H9" s="293"/>
      <c r="I9" s="293"/>
      <c r="J9" s="293"/>
      <c r="K9" s="293"/>
      <c r="L9" s="293"/>
      <c r="M9" s="293"/>
      <c r="N9" s="293"/>
      <c r="O9" s="293"/>
      <c r="P9" s="293"/>
      <c r="Q9" s="293"/>
      <c r="R9" s="293"/>
      <c r="S9" s="293"/>
      <c r="T9" s="9"/>
      <c r="U9" s="9"/>
      <c r="V9" s="9"/>
      <c r="W9" s="9"/>
      <c r="X9" s="9"/>
      <c r="Y9" s="9"/>
      <c r="Z9" s="9"/>
      <c r="AA9" s="9"/>
      <c r="AB9" s="9"/>
    </row>
    <row r="10" spans="1:28" s="7" customFormat="1" ht="18.75" x14ac:dyDescent="0.2">
      <c r="A10" s="296"/>
      <c r="B10" s="296"/>
      <c r="C10" s="296"/>
      <c r="D10" s="296"/>
      <c r="E10" s="296"/>
      <c r="F10" s="296"/>
      <c r="G10" s="296"/>
      <c r="H10" s="296"/>
      <c r="I10" s="296"/>
      <c r="J10" s="296"/>
      <c r="K10" s="296"/>
      <c r="L10" s="296"/>
      <c r="M10" s="296"/>
      <c r="N10" s="296"/>
      <c r="O10" s="296"/>
      <c r="P10" s="296"/>
      <c r="Q10" s="296"/>
      <c r="R10" s="296"/>
      <c r="S10" s="296"/>
      <c r="T10" s="9"/>
      <c r="U10" s="9"/>
      <c r="V10" s="9"/>
      <c r="W10" s="9"/>
      <c r="X10" s="9"/>
      <c r="Y10" s="9"/>
      <c r="Z10" s="9"/>
      <c r="AA10" s="9"/>
      <c r="AB10" s="9"/>
    </row>
    <row r="11" spans="1:28" s="7" customFormat="1" ht="18.75" x14ac:dyDescent="0.2">
      <c r="A11" s="298" t="str">
        <f>'1. паспорт местоположение'!$A$12</f>
        <v>L_ 20220214</v>
      </c>
      <c r="B11" s="298"/>
      <c r="C11" s="298"/>
      <c r="D11" s="298"/>
      <c r="E11" s="298"/>
      <c r="F11" s="298"/>
      <c r="G11" s="298"/>
      <c r="H11" s="298"/>
      <c r="I11" s="298"/>
      <c r="J11" s="298"/>
      <c r="K11" s="298"/>
      <c r="L11" s="298"/>
      <c r="M11" s="298"/>
      <c r="N11" s="298"/>
      <c r="O11" s="298"/>
      <c r="P11" s="298"/>
      <c r="Q11" s="298"/>
      <c r="R11" s="298"/>
      <c r="S11" s="298"/>
      <c r="T11" s="9"/>
      <c r="U11" s="9"/>
      <c r="V11" s="9"/>
      <c r="W11" s="9"/>
      <c r="X11" s="9"/>
      <c r="Y11" s="9"/>
      <c r="Z11" s="9"/>
      <c r="AA11" s="9"/>
      <c r="AB11" s="9"/>
    </row>
    <row r="12" spans="1:28" s="7" customFormat="1" ht="18.75" x14ac:dyDescent="0.2">
      <c r="A12" s="293" t="s">
        <v>8</v>
      </c>
      <c r="B12" s="293"/>
      <c r="C12" s="293"/>
      <c r="D12" s="293"/>
      <c r="E12" s="293"/>
      <c r="F12" s="293"/>
      <c r="G12" s="293"/>
      <c r="H12" s="293"/>
      <c r="I12" s="293"/>
      <c r="J12" s="293"/>
      <c r="K12" s="293"/>
      <c r="L12" s="293"/>
      <c r="M12" s="293"/>
      <c r="N12" s="293"/>
      <c r="O12" s="293"/>
      <c r="P12" s="293"/>
      <c r="Q12" s="293"/>
      <c r="R12" s="293"/>
      <c r="S12" s="293"/>
      <c r="T12" s="9"/>
      <c r="U12" s="9"/>
      <c r="V12" s="9"/>
      <c r="W12" s="9"/>
      <c r="X12" s="9"/>
      <c r="Y12" s="9"/>
      <c r="Z12" s="9"/>
      <c r="AA12" s="9"/>
      <c r="AB12" s="9"/>
    </row>
    <row r="13" spans="1:28" s="7" customFormat="1" ht="15.75" customHeight="1" x14ac:dyDescent="0.2">
      <c r="A13" s="299"/>
      <c r="B13" s="299"/>
      <c r="C13" s="299"/>
      <c r="D13" s="299"/>
      <c r="E13" s="299"/>
      <c r="F13" s="299"/>
      <c r="G13" s="299"/>
      <c r="H13" s="299"/>
      <c r="I13" s="299"/>
      <c r="J13" s="299"/>
      <c r="K13" s="299"/>
      <c r="L13" s="299"/>
      <c r="M13" s="299"/>
      <c r="N13" s="299"/>
      <c r="O13" s="299"/>
      <c r="P13" s="299"/>
      <c r="Q13" s="299"/>
      <c r="R13" s="299"/>
      <c r="S13" s="299"/>
      <c r="T13" s="3"/>
      <c r="U13" s="3"/>
      <c r="V13" s="3"/>
      <c r="W13" s="3"/>
      <c r="X13" s="3"/>
      <c r="Y13" s="3"/>
      <c r="Z13" s="3"/>
      <c r="AA13" s="3"/>
      <c r="AB13" s="3"/>
    </row>
    <row r="14" spans="1:28" s="2" customFormat="1" ht="15.75" x14ac:dyDescent="0.2">
      <c r="A14" s="297" t="str">
        <f>'1. паспорт местоположение'!$A$15</f>
        <v>Строительство ВЛ-04кВ -0,300км  г.Нефтекамск ул.Январская</v>
      </c>
      <c r="B14" s="297"/>
      <c r="C14" s="297"/>
      <c r="D14" s="297"/>
      <c r="E14" s="297"/>
      <c r="F14" s="297"/>
      <c r="G14" s="297"/>
      <c r="H14" s="297"/>
      <c r="I14" s="297"/>
      <c r="J14" s="297"/>
      <c r="K14" s="297"/>
      <c r="L14" s="297"/>
      <c r="M14" s="297"/>
      <c r="N14" s="297"/>
      <c r="O14" s="297"/>
      <c r="P14" s="297"/>
      <c r="Q14" s="297"/>
      <c r="R14" s="297"/>
      <c r="S14" s="297"/>
      <c r="T14" s="6"/>
      <c r="U14" s="6"/>
      <c r="V14" s="6"/>
      <c r="W14" s="6"/>
      <c r="X14" s="6"/>
      <c r="Y14" s="6"/>
      <c r="Z14" s="6"/>
      <c r="AA14" s="6"/>
      <c r="AB14" s="6"/>
    </row>
    <row r="15" spans="1:28" s="2" customFormat="1" ht="15" customHeight="1" x14ac:dyDescent="0.2">
      <c r="A15" s="293" t="s">
        <v>7</v>
      </c>
      <c r="B15" s="293"/>
      <c r="C15" s="293"/>
      <c r="D15" s="293"/>
      <c r="E15" s="293"/>
      <c r="F15" s="293"/>
      <c r="G15" s="293"/>
      <c r="H15" s="293"/>
      <c r="I15" s="293"/>
      <c r="J15" s="293"/>
      <c r="K15" s="293"/>
      <c r="L15" s="293"/>
      <c r="M15" s="293"/>
      <c r="N15" s="293"/>
      <c r="O15" s="293"/>
      <c r="P15" s="293"/>
      <c r="Q15" s="293"/>
      <c r="R15" s="293"/>
      <c r="S15" s="293"/>
      <c r="T15" s="4"/>
      <c r="U15" s="4"/>
      <c r="V15" s="4"/>
      <c r="W15" s="4"/>
      <c r="X15" s="4"/>
      <c r="Y15" s="4"/>
      <c r="Z15" s="4"/>
      <c r="AA15" s="4"/>
      <c r="AB15" s="4"/>
    </row>
    <row r="16" spans="1:28" s="2" customFormat="1" ht="15" customHeight="1" x14ac:dyDescent="0.2">
      <c r="A16" s="299"/>
      <c r="B16" s="299"/>
      <c r="C16" s="299"/>
      <c r="D16" s="299"/>
      <c r="E16" s="299"/>
      <c r="F16" s="299"/>
      <c r="G16" s="299"/>
      <c r="H16" s="299"/>
      <c r="I16" s="299"/>
      <c r="J16" s="299"/>
      <c r="K16" s="299"/>
      <c r="L16" s="299"/>
      <c r="M16" s="299"/>
      <c r="N16" s="299"/>
      <c r="O16" s="299"/>
      <c r="P16" s="299"/>
      <c r="Q16" s="299"/>
      <c r="R16" s="299"/>
      <c r="S16" s="299"/>
      <c r="T16" s="3"/>
      <c r="U16" s="3"/>
      <c r="V16" s="3"/>
      <c r="W16" s="3"/>
      <c r="X16" s="3"/>
      <c r="Y16" s="3"/>
    </row>
    <row r="17" spans="1:28" s="2" customFormat="1" ht="45.75" customHeight="1" x14ac:dyDescent="0.2">
      <c r="A17" s="294" t="s">
        <v>502</v>
      </c>
      <c r="B17" s="294"/>
      <c r="C17" s="294"/>
      <c r="D17" s="294"/>
      <c r="E17" s="294"/>
      <c r="F17" s="294"/>
      <c r="G17" s="294"/>
      <c r="H17" s="294"/>
      <c r="I17" s="294"/>
      <c r="J17" s="294"/>
      <c r="K17" s="294"/>
      <c r="L17" s="294"/>
      <c r="M17" s="294"/>
      <c r="N17" s="294"/>
      <c r="O17" s="294"/>
      <c r="P17" s="294"/>
      <c r="Q17" s="294"/>
      <c r="R17" s="294"/>
      <c r="S17" s="294"/>
      <c r="T17" s="5"/>
      <c r="U17" s="5"/>
      <c r="V17" s="5"/>
      <c r="W17" s="5"/>
      <c r="X17" s="5"/>
      <c r="Y17" s="5"/>
      <c r="Z17" s="5"/>
      <c r="AA17" s="5"/>
      <c r="AB17" s="5"/>
    </row>
    <row r="18" spans="1:28" s="2" customFormat="1" ht="15" customHeight="1" x14ac:dyDescent="0.2">
      <c r="A18" s="300"/>
      <c r="B18" s="300"/>
      <c r="C18" s="300"/>
      <c r="D18" s="300"/>
      <c r="E18" s="300"/>
      <c r="F18" s="300"/>
      <c r="G18" s="300"/>
      <c r="H18" s="300"/>
      <c r="I18" s="300"/>
      <c r="J18" s="300"/>
      <c r="K18" s="300"/>
      <c r="L18" s="300"/>
      <c r="M18" s="300"/>
      <c r="N18" s="300"/>
      <c r="O18" s="300"/>
      <c r="P18" s="300"/>
      <c r="Q18" s="300"/>
      <c r="R18" s="300"/>
      <c r="S18" s="300"/>
      <c r="T18" s="3"/>
      <c r="U18" s="3"/>
      <c r="V18" s="3"/>
      <c r="W18" s="3"/>
      <c r="X18" s="3"/>
      <c r="Y18" s="3"/>
    </row>
    <row r="19" spans="1:28" s="2" customFormat="1" ht="54" customHeight="1" x14ac:dyDescent="0.2">
      <c r="A19" s="301" t="s">
        <v>6</v>
      </c>
      <c r="B19" s="301" t="s">
        <v>100</v>
      </c>
      <c r="C19" s="302" t="s">
        <v>396</v>
      </c>
      <c r="D19" s="301" t="s">
        <v>395</v>
      </c>
      <c r="E19" s="301" t="s">
        <v>99</v>
      </c>
      <c r="F19" s="301" t="s">
        <v>98</v>
      </c>
      <c r="G19" s="301" t="s">
        <v>391</v>
      </c>
      <c r="H19" s="301" t="s">
        <v>97</v>
      </c>
      <c r="I19" s="301" t="s">
        <v>96</v>
      </c>
      <c r="J19" s="301" t="s">
        <v>95</v>
      </c>
      <c r="K19" s="301" t="s">
        <v>94</v>
      </c>
      <c r="L19" s="301" t="s">
        <v>93</v>
      </c>
      <c r="M19" s="301" t="s">
        <v>92</v>
      </c>
      <c r="N19" s="301" t="s">
        <v>91</v>
      </c>
      <c r="O19" s="301" t="s">
        <v>90</v>
      </c>
      <c r="P19" s="301" t="s">
        <v>89</v>
      </c>
      <c r="Q19" s="301" t="s">
        <v>394</v>
      </c>
      <c r="R19" s="301"/>
      <c r="S19" s="304" t="s">
        <v>496</v>
      </c>
      <c r="T19" s="3"/>
      <c r="U19" s="3"/>
      <c r="V19" s="3"/>
      <c r="W19" s="3"/>
      <c r="X19" s="3"/>
      <c r="Y19" s="3"/>
    </row>
    <row r="20" spans="1:28" s="2" customFormat="1" ht="180.75" customHeight="1" x14ac:dyDescent="0.2">
      <c r="A20" s="301"/>
      <c r="B20" s="301"/>
      <c r="C20" s="303"/>
      <c r="D20" s="301"/>
      <c r="E20" s="301"/>
      <c r="F20" s="301"/>
      <c r="G20" s="301"/>
      <c r="H20" s="301"/>
      <c r="I20" s="301"/>
      <c r="J20" s="301"/>
      <c r="K20" s="301"/>
      <c r="L20" s="301"/>
      <c r="M20" s="301"/>
      <c r="N20" s="301"/>
      <c r="O20" s="301"/>
      <c r="P20" s="301"/>
      <c r="Q20" s="31" t="s">
        <v>392</v>
      </c>
      <c r="R20" s="32" t="s">
        <v>393</v>
      </c>
      <c r="S20" s="304"/>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292" t="str">
        <f>'1. паспорт местоположение'!A5:C5</f>
        <v>Год раскрытия информации: 2021 год</v>
      </c>
      <c r="B4" s="292"/>
      <c r="C4" s="292"/>
      <c r="D4" s="292"/>
      <c r="E4" s="292"/>
      <c r="F4" s="292"/>
      <c r="G4" s="292"/>
      <c r="H4" s="292"/>
      <c r="I4" s="292"/>
      <c r="J4" s="292"/>
      <c r="K4" s="292"/>
      <c r="L4" s="292"/>
      <c r="M4" s="292"/>
      <c r="N4" s="292"/>
      <c r="O4" s="292"/>
      <c r="P4" s="292"/>
      <c r="Q4" s="292"/>
      <c r="R4" s="292"/>
      <c r="S4" s="292"/>
    </row>
    <row r="5" spans="1:28" s="7" customFormat="1" ht="15.75" x14ac:dyDescent="0.2">
      <c r="A5" s="12"/>
    </row>
    <row r="6" spans="1:28" s="7" customFormat="1" ht="18.75" x14ac:dyDescent="0.2">
      <c r="A6" s="296" t="s">
        <v>10</v>
      </c>
      <c r="B6" s="296"/>
      <c r="C6" s="296"/>
      <c r="D6" s="296"/>
      <c r="E6" s="296"/>
      <c r="F6" s="296"/>
      <c r="G6" s="296"/>
      <c r="H6" s="296"/>
      <c r="I6" s="296"/>
      <c r="J6" s="296"/>
      <c r="K6" s="296"/>
      <c r="L6" s="296"/>
      <c r="M6" s="296"/>
      <c r="N6" s="296"/>
      <c r="O6" s="296"/>
      <c r="P6" s="296"/>
      <c r="Q6" s="296"/>
      <c r="R6" s="296"/>
      <c r="S6" s="296"/>
      <c r="T6" s="9"/>
      <c r="U6" s="9"/>
      <c r="V6" s="9"/>
      <c r="W6" s="9"/>
      <c r="X6" s="9"/>
      <c r="Y6" s="9"/>
      <c r="Z6" s="9"/>
      <c r="AA6" s="9"/>
      <c r="AB6" s="9"/>
    </row>
    <row r="7" spans="1:28" s="7" customFormat="1" ht="18.75" x14ac:dyDescent="0.2">
      <c r="A7" s="296"/>
      <c r="B7" s="296"/>
      <c r="C7" s="296"/>
      <c r="D7" s="296"/>
      <c r="E7" s="296"/>
      <c r="F7" s="296"/>
      <c r="G7" s="296"/>
      <c r="H7" s="296"/>
      <c r="I7" s="296"/>
      <c r="J7" s="296"/>
      <c r="K7" s="296"/>
      <c r="L7" s="296"/>
      <c r="M7" s="296"/>
      <c r="N7" s="296"/>
      <c r="O7" s="296"/>
      <c r="P7" s="296"/>
      <c r="Q7" s="296"/>
      <c r="R7" s="296"/>
      <c r="S7" s="296"/>
      <c r="T7" s="9"/>
      <c r="U7" s="9"/>
      <c r="V7" s="9"/>
      <c r="W7" s="9"/>
      <c r="X7" s="9"/>
      <c r="Y7" s="9"/>
      <c r="Z7" s="9"/>
      <c r="AA7" s="9"/>
      <c r="AB7" s="9"/>
    </row>
    <row r="8" spans="1:28" s="7" customFormat="1" ht="18.75" x14ac:dyDescent="0.2">
      <c r="A8" s="297" t="str">
        <f>'1. паспорт местоположение'!A9:C9</f>
        <v xml:space="preserve">ГУП "Региональные электрические сети "РБ  </v>
      </c>
      <c r="B8" s="297"/>
      <c r="C8" s="297"/>
      <c r="D8" s="297"/>
      <c r="E8" s="297"/>
      <c r="F8" s="297"/>
      <c r="G8" s="297"/>
      <c r="H8" s="297"/>
      <c r="I8" s="297"/>
      <c r="J8" s="297"/>
      <c r="K8" s="297"/>
      <c r="L8" s="297"/>
      <c r="M8" s="297"/>
      <c r="N8" s="297"/>
      <c r="O8" s="297"/>
      <c r="P8" s="297"/>
      <c r="Q8" s="297"/>
      <c r="R8" s="297"/>
      <c r="S8" s="297"/>
      <c r="T8" s="9"/>
      <c r="U8" s="9"/>
      <c r="V8" s="9"/>
      <c r="W8" s="9"/>
      <c r="X8" s="9"/>
      <c r="Y8" s="9"/>
      <c r="Z8" s="9"/>
      <c r="AA8" s="9"/>
      <c r="AB8" s="9"/>
    </row>
    <row r="9" spans="1:28" s="7" customFormat="1" ht="18.75" x14ac:dyDescent="0.2">
      <c r="A9" s="293" t="s">
        <v>9</v>
      </c>
      <c r="B9" s="293"/>
      <c r="C9" s="293"/>
      <c r="D9" s="293"/>
      <c r="E9" s="293"/>
      <c r="F9" s="293"/>
      <c r="G9" s="293"/>
      <c r="H9" s="293"/>
      <c r="I9" s="293"/>
      <c r="J9" s="293"/>
      <c r="K9" s="293"/>
      <c r="L9" s="293"/>
      <c r="M9" s="293"/>
      <c r="N9" s="293"/>
      <c r="O9" s="293"/>
      <c r="P9" s="293"/>
      <c r="Q9" s="293"/>
      <c r="R9" s="293"/>
      <c r="S9" s="293"/>
      <c r="T9" s="9"/>
      <c r="U9" s="9"/>
      <c r="V9" s="9"/>
      <c r="W9" s="9"/>
      <c r="X9" s="9"/>
      <c r="Y9" s="9"/>
      <c r="Z9" s="9"/>
      <c r="AA9" s="9"/>
      <c r="AB9" s="9"/>
    </row>
    <row r="10" spans="1:28" s="7" customFormat="1" ht="18.75" x14ac:dyDescent="0.2">
      <c r="A10" s="296"/>
      <c r="B10" s="296"/>
      <c r="C10" s="296"/>
      <c r="D10" s="296"/>
      <c r="E10" s="296"/>
      <c r="F10" s="296"/>
      <c r="G10" s="296"/>
      <c r="H10" s="296"/>
      <c r="I10" s="296"/>
      <c r="J10" s="296"/>
      <c r="K10" s="296"/>
      <c r="L10" s="296"/>
      <c r="M10" s="296"/>
      <c r="N10" s="296"/>
      <c r="O10" s="296"/>
      <c r="P10" s="296"/>
      <c r="Q10" s="296"/>
      <c r="R10" s="296"/>
      <c r="S10" s="296"/>
      <c r="T10" s="9"/>
      <c r="U10" s="9"/>
      <c r="V10" s="9"/>
      <c r="W10" s="9"/>
      <c r="X10" s="9"/>
      <c r="Y10" s="9"/>
      <c r="Z10" s="9"/>
      <c r="AA10" s="9"/>
      <c r="AB10" s="9"/>
    </row>
    <row r="11" spans="1:28" s="7" customFormat="1" ht="18.75" x14ac:dyDescent="0.2">
      <c r="A11" s="305" t="str">
        <f>'1. паспорт местоположение'!A12:C12</f>
        <v>L_ 20220214</v>
      </c>
      <c r="B11" s="305"/>
      <c r="C11" s="305"/>
      <c r="D11" s="305"/>
      <c r="E11" s="305"/>
      <c r="F11" s="305"/>
      <c r="G11" s="305"/>
      <c r="H11" s="305"/>
      <c r="I11" s="305"/>
      <c r="J11" s="305"/>
      <c r="K11" s="305"/>
      <c r="L11" s="305"/>
      <c r="M11" s="305"/>
      <c r="N11" s="305"/>
      <c r="O11" s="305"/>
      <c r="P11" s="305"/>
      <c r="Q11" s="305"/>
      <c r="R11" s="305"/>
      <c r="S11" s="305"/>
      <c r="T11" s="9"/>
      <c r="U11" s="9"/>
      <c r="V11" s="9"/>
      <c r="W11" s="9"/>
      <c r="X11" s="9"/>
      <c r="Y11" s="9"/>
      <c r="Z11" s="9"/>
      <c r="AA11" s="9"/>
      <c r="AB11" s="9"/>
    </row>
    <row r="12" spans="1:28" s="7" customFormat="1" ht="18.75" x14ac:dyDescent="0.2">
      <c r="A12" s="293" t="s">
        <v>8</v>
      </c>
      <c r="B12" s="293"/>
      <c r="C12" s="293"/>
      <c r="D12" s="293"/>
      <c r="E12" s="293"/>
      <c r="F12" s="293"/>
      <c r="G12" s="293"/>
      <c r="H12" s="293"/>
      <c r="I12" s="293"/>
      <c r="J12" s="293"/>
      <c r="K12" s="293"/>
      <c r="L12" s="293"/>
      <c r="M12" s="293"/>
      <c r="N12" s="293"/>
      <c r="O12" s="293"/>
      <c r="P12" s="293"/>
      <c r="Q12" s="293"/>
      <c r="R12" s="293"/>
      <c r="S12" s="293"/>
      <c r="T12" s="9"/>
      <c r="U12" s="9"/>
      <c r="V12" s="9"/>
      <c r="W12" s="9"/>
      <c r="X12" s="9"/>
      <c r="Y12" s="9"/>
      <c r="Z12" s="9"/>
      <c r="AA12" s="9"/>
      <c r="AB12" s="9"/>
    </row>
    <row r="13" spans="1:28" s="7" customFormat="1" ht="15.75" customHeight="1" x14ac:dyDescent="0.2">
      <c r="A13" s="299"/>
      <c r="B13" s="299"/>
      <c r="C13" s="299"/>
      <c r="D13" s="299"/>
      <c r="E13" s="299"/>
      <c r="F13" s="299"/>
      <c r="G13" s="299"/>
      <c r="H13" s="299"/>
      <c r="I13" s="299"/>
      <c r="J13" s="299"/>
      <c r="K13" s="299"/>
      <c r="L13" s="299"/>
      <c r="M13" s="299"/>
      <c r="N13" s="299"/>
      <c r="O13" s="299"/>
      <c r="P13" s="299"/>
      <c r="Q13" s="299"/>
      <c r="R13" s="299"/>
      <c r="S13" s="299"/>
      <c r="T13" s="3"/>
      <c r="U13" s="3"/>
      <c r="V13" s="3"/>
      <c r="W13" s="3"/>
      <c r="X13" s="3"/>
      <c r="Y13" s="3"/>
      <c r="Z13" s="3"/>
      <c r="AA13" s="3"/>
      <c r="AB13" s="3"/>
    </row>
    <row r="14" spans="1:28" s="2" customFormat="1" ht="15.75" x14ac:dyDescent="0.2">
      <c r="A14" s="297" t="str">
        <f>'1. паспорт местоположение'!A15:C15</f>
        <v>Строительство ВЛ-04кВ -0,300км  г.Нефтекамск ул.Январская</v>
      </c>
      <c r="B14" s="297"/>
      <c r="C14" s="297"/>
      <c r="D14" s="297"/>
      <c r="E14" s="297"/>
      <c r="F14" s="297"/>
      <c r="G14" s="297"/>
      <c r="H14" s="297"/>
      <c r="I14" s="297"/>
      <c r="J14" s="297"/>
      <c r="K14" s="297"/>
      <c r="L14" s="297"/>
      <c r="M14" s="297"/>
      <c r="N14" s="297"/>
      <c r="O14" s="297"/>
      <c r="P14" s="297"/>
      <c r="Q14" s="297"/>
      <c r="R14" s="297"/>
      <c r="S14" s="297"/>
      <c r="T14" s="6"/>
      <c r="U14" s="6"/>
      <c r="V14" s="6"/>
      <c r="W14" s="6"/>
      <c r="X14" s="6"/>
      <c r="Y14" s="6"/>
      <c r="Z14" s="6"/>
      <c r="AA14" s="6"/>
      <c r="AB14" s="6"/>
    </row>
    <row r="15" spans="1:28" s="2" customFormat="1" ht="15" customHeight="1" x14ac:dyDescent="0.2">
      <c r="A15" s="293" t="s">
        <v>7</v>
      </c>
      <c r="B15" s="293"/>
      <c r="C15" s="293"/>
      <c r="D15" s="293"/>
      <c r="E15" s="293"/>
      <c r="F15" s="293"/>
      <c r="G15" s="293"/>
      <c r="H15" s="293"/>
      <c r="I15" s="293"/>
      <c r="J15" s="293"/>
      <c r="K15" s="293"/>
      <c r="L15" s="293"/>
      <c r="M15" s="293"/>
      <c r="N15" s="293"/>
      <c r="O15" s="293"/>
      <c r="P15" s="293"/>
      <c r="Q15" s="293"/>
      <c r="R15" s="293"/>
      <c r="S15" s="293"/>
      <c r="T15" s="4"/>
      <c r="U15" s="4"/>
      <c r="V15" s="4"/>
      <c r="W15" s="4"/>
      <c r="X15" s="4"/>
      <c r="Y15" s="4"/>
      <c r="Z15" s="4"/>
      <c r="AA15" s="4"/>
      <c r="AB15" s="4"/>
    </row>
    <row r="16" spans="1:28" s="2" customFormat="1" ht="15" customHeight="1" x14ac:dyDescent="0.2">
      <c r="A16" s="299"/>
      <c r="B16" s="299"/>
      <c r="C16" s="299"/>
      <c r="D16" s="299"/>
      <c r="E16" s="299"/>
      <c r="F16" s="299"/>
      <c r="G16" s="299"/>
      <c r="H16" s="299"/>
      <c r="I16" s="299"/>
      <c r="J16" s="299"/>
      <c r="K16" s="299"/>
      <c r="L16" s="299"/>
      <c r="M16" s="299"/>
      <c r="N16" s="299"/>
      <c r="O16" s="299"/>
      <c r="P16" s="299"/>
      <c r="Q16" s="299"/>
      <c r="R16" s="299"/>
      <c r="S16" s="299"/>
      <c r="T16" s="3"/>
      <c r="U16" s="3"/>
      <c r="V16" s="3"/>
      <c r="W16" s="3"/>
      <c r="X16" s="3"/>
      <c r="Y16" s="3"/>
    </row>
    <row r="17" spans="1:28" s="2" customFormat="1" ht="45.75" customHeight="1" x14ac:dyDescent="0.2">
      <c r="A17" s="294" t="s">
        <v>502</v>
      </c>
      <c r="B17" s="294"/>
      <c r="C17" s="294"/>
      <c r="D17" s="294"/>
      <c r="E17" s="294"/>
      <c r="F17" s="294"/>
      <c r="G17" s="294"/>
      <c r="H17" s="294"/>
      <c r="I17" s="294"/>
      <c r="J17" s="294"/>
      <c r="K17" s="294"/>
      <c r="L17" s="294"/>
      <c r="M17" s="294"/>
      <c r="N17" s="294"/>
      <c r="O17" s="294"/>
      <c r="P17" s="294"/>
      <c r="Q17" s="294"/>
      <c r="R17" s="294"/>
      <c r="S17" s="294"/>
      <c r="T17" s="5"/>
      <c r="U17" s="5"/>
      <c r="V17" s="5"/>
      <c r="W17" s="5"/>
      <c r="X17" s="5"/>
      <c r="Y17" s="5"/>
      <c r="Z17" s="5"/>
      <c r="AA17" s="5"/>
      <c r="AB17" s="5"/>
    </row>
    <row r="18" spans="1:28" s="2" customFormat="1" ht="15" customHeight="1" x14ac:dyDescent="0.2">
      <c r="A18" s="300"/>
      <c r="B18" s="300"/>
      <c r="C18" s="300"/>
      <c r="D18" s="300"/>
      <c r="E18" s="300"/>
      <c r="F18" s="300"/>
      <c r="G18" s="300"/>
      <c r="H18" s="300"/>
      <c r="I18" s="300"/>
      <c r="J18" s="300"/>
      <c r="K18" s="300"/>
      <c r="L18" s="300"/>
      <c r="M18" s="300"/>
      <c r="N18" s="300"/>
      <c r="O18" s="300"/>
      <c r="P18" s="300"/>
      <c r="Q18" s="300"/>
      <c r="R18" s="300"/>
      <c r="S18" s="300"/>
      <c r="T18" s="3"/>
      <c r="U18" s="3"/>
      <c r="V18" s="3"/>
      <c r="W18" s="3"/>
      <c r="X18" s="3"/>
      <c r="Y18" s="3"/>
    </row>
    <row r="19" spans="1:28" s="2" customFormat="1" ht="54" customHeight="1" x14ac:dyDescent="0.2">
      <c r="A19" s="301" t="s">
        <v>6</v>
      </c>
      <c r="B19" s="301" t="s">
        <v>100</v>
      </c>
      <c r="C19" s="302" t="s">
        <v>396</v>
      </c>
      <c r="D19" s="301" t="s">
        <v>395</v>
      </c>
      <c r="E19" s="301" t="s">
        <v>99</v>
      </c>
      <c r="F19" s="301" t="s">
        <v>98</v>
      </c>
      <c r="G19" s="301" t="s">
        <v>391</v>
      </c>
      <c r="H19" s="301" t="s">
        <v>97</v>
      </c>
      <c r="I19" s="301" t="s">
        <v>96</v>
      </c>
      <c r="J19" s="301" t="s">
        <v>95</v>
      </c>
      <c r="K19" s="301" t="s">
        <v>94</v>
      </c>
      <c r="L19" s="301" t="s">
        <v>93</v>
      </c>
      <c r="M19" s="301" t="s">
        <v>92</v>
      </c>
      <c r="N19" s="301" t="s">
        <v>91</v>
      </c>
      <c r="O19" s="301" t="s">
        <v>90</v>
      </c>
      <c r="P19" s="301" t="s">
        <v>89</v>
      </c>
      <c r="Q19" s="301" t="s">
        <v>394</v>
      </c>
      <c r="R19" s="301"/>
      <c r="S19" s="304" t="s">
        <v>496</v>
      </c>
      <c r="T19" s="3"/>
      <c r="U19" s="3"/>
      <c r="V19" s="3"/>
      <c r="W19" s="3"/>
      <c r="X19" s="3"/>
      <c r="Y19" s="3"/>
    </row>
    <row r="20" spans="1:28" s="2" customFormat="1" ht="180.75" customHeight="1" x14ac:dyDescent="0.2">
      <c r="A20" s="301"/>
      <c r="B20" s="301"/>
      <c r="C20" s="303"/>
      <c r="D20" s="301"/>
      <c r="E20" s="301"/>
      <c r="F20" s="301"/>
      <c r="G20" s="301"/>
      <c r="H20" s="301"/>
      <c r="I20" s="301"/>
      <c r="J20" s="301"/>
      <c r="K20" s="301"/>
      <c r="L20" s="301"/>
      <c r="M20" s="301"/>
      <c r="N20" s="301"/>
      <c r="O20" s="301"/>
      <c r="P20" s="301"/>
      <c r="Q20" s="31" t="s">
        <v>392</v>
      </c>
      <c r="R20" s="32" t="s">
        <v>393</v>
      </c>
      <c r="S20" s="304"/>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576</v>
      </c>
      <c r="C23" s="34"/>
      <c r="D23" s="34"/>
      <c r="E23" s="200" t="s">
        <v>577</v>
      </c>
      <c r="F23" s="200" t="s">
        <v>577</v>
      </c>
      <c r="G23" s="200" t="s">
        <v>577</v>
      </c>
      <c r="H23" s="200"/>
      <c r="I23" s="200"/>
      <c r="J23" s="200"/>
      <c r="K23" s="200"/>
      <c r="L23" s="200"/>
      <c r="M23" s="200"/>
      <c r="N23" s="200"/>
      <c r="O23" s="200"/>
      <c r="P23" s="200"/>
      <c r="Q23" s="201"/>
      <c r="R23" s="202"/>
      <c r="S23" s="202"/>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M27" sqref="M27"/>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292" t="str">
        <f>'1. паспорт местоположение'!$A$5</f>
        <v>Год раскрытия информации: 2021 год</v>
      </c>
      <c r="B6" s="292"/>
      <c r="C6" s="292"/>
      <c r="D6" s="292"/>
      <c r="E6" s="292"/>
      <c r="F6" s="292"/>
      <c r="G6" s="292"/>
      <c r="H6" s="292"/>
      <c r="I6" s="292"/>
      <c r="J6" s="292"/>
      <c r="K6" s="292"/>
      <c r="L6" s="292"/>
      <c r="M6" s="292"/>
      <c r="N6" s="292"/>
      <c r="O6" s="292"/>
      <c r="P6" s="292"/>
      <c r="Q6" s="292"/>
      <c r="R6" s="292"/>
      <c r="S6" s="292"/>
      <c r="T6" s="292"/>
    </row>
    <row r="7" spans="1:20" s="7" customFormat="1" x14ac:dyDescent="0.2">
      <c r="A7" s="12"/>
    </row>
    <row r="8" spans="1:20" s="7" customFormat="1" ht="18.75" x14ac:dyDescent="0.2">
      <c r="A8" s="296" t="s">
        <v>10</v>
      </c>
      <c r="B8" s="296"/>
      <c r="C8" s="296"/>
      <c r="D8" s="296"/>
      <c r="E8" s="296"/>
      <c r="F8" s="296"/>
      <c r="G8" s="296"/>
      <c r="H8" s="296"/>
      <c r="I8" s="296"/>
      <c r="J8" s="296"/>
      <c r="K8" s="296"/>
      <c r="L8" s="296"/>
      <c r="M8" s="296"/>
      <c r="N8" s="296"/>
      <c r="O8" s="296"/>
      <c r="P8" s="296"/>
      <c r="Q8" s="296"/>
      <c r="R8" s="296"/>
      <c r="S8" s="296"/>
      <c r="T8" s="296"/>
    </row>
    <row r="9" spans="1:20" s="7" customFormat="1" ht="18.75" x14ac:dyDescent="0.2">
      <c r="A9" s="296"/>
      <c r="B9" s="296"/>
      <c r="C9" s="296"/>
      <c r="D9" s="296"/>
      <c r="E9" s="296"/>
      <c r="F9" s="296"/>
      <c r="G9" s="296"/>
      <c r="H9" s="296"/>
      <c r="I9" s="296"/>
      <c r="J9" s="296"/>
      <c r="K9" s="296"/>
      <c r="L9" s="296"/>
      <c r="M9" s="296"/>
      <c r="N9" s="296"/>
      <c r="O9" s="296"/>
      <c r="P9" s="296"/>
      <c r="Q9" s="296"/>
      <c r="R9" s="296"/>
      <c r="S9" s="296"/>
      <c r="T9" s="296"/>
    </row>
    <row r="10" spans="1:20" s="7" customFormat="1" ht="18.75" customHeight="1" x14ac:dyDescent="0.2">
      <c r="A10" s="297" t="str">
        <f>'1. паспорт местоположение'!A9:C9</f>
        <v xml:space="preserve">ГУП "Региональные электрические сети "РБ  </v>
      </c>
      <c r="B10" s="297"/>
      <c r="C10" s="297"/>
      <c r="D10" s="297"/>
      <c r="E10" s="297"/>
      <c r="F10" s="297"/>
      <c r="G10" s="297"/>
      <c r="H10" s="297"/>
      <c r="I10" s="297"/>
      <c r="J10" s="297"/>
      <c r="K10" s="297"/>
      <c r="L10" s="297"/>
      <c r="M10" s="297"/>
      <c r="N10" s="297"/>
      <c r="O10" s="297"/>
      <c r="P10" s="297"/>
      <c r="Q10" s="297"/>
      <c r="R10" s="297"/>
      <c r="S10" s="297"/>
      <c r="T10" s="297"/>
    </row>
    <row r="11" spans="1:20" s="7" customFormat="1" ht="18.75" customHeight="1" x14ac:dyDescent="0.2">
      <c r="A11" s="293" t="s">
        <v>9</v>
      </c>
      <c r="B11" s="293"/>
      <c r="C11" s="293"/>
      <c r="D11" s="293"/>
      <c r="E11" s="293"/>
      <c r="F11" s="293"/>
      <c r="G11" s="293"/>
      <c r="H11" s="293"/>
      <c r="I11" s="293"/>
      <c r="J11" s="293"/>
      <c r="K11" s="293"/>
      <c r="L11" s="293"/>
      <c r="M11" s="293"/>
      <c r="N11" s="293"/>
      <c r="O11" s="293"/>
      <c r="P11" s="293"/>
      <c r="Q11" s="293"/>
      <c r="R11" s="293"/>
      <c r="S11" s="293"/>
      <c r="T11" s="293"/>
    </row>
    <row r="12" spans="1:20" s="7" customFormat="1" ht="18.75" x14ac:dyDescent="0.2">
      <c r="A12" s="296"/>
      <c r="B12" s="296"/>
      <c r="C12" s="296"/>
      <c r="D12" s="296"/>
      <c r="E12" s="296"/>
      <c r="F12" s="296"/>
      <c r="G12" s="296"/>
      <c r="H12" s="296"/>
      <c r="I12" s="296"/>
      <c r="J12" s="296"/>
      <c r="K12" s="296"/>
      <c r="L12" s="296"/>
      <c r="M12" s="296"/>
      <c r="N12" s="296"/>
      <c r="O12" s="296"/>
      <c r="P12" s="296"/>
      <c r="Q12" s="296"/>
      <c r="R12" s="296"/>
      <c r="S12" s="296"/>
      <c r="T12" s="296"/>
    </row>
    <row r="13" spans="1:20" s="7" customFormat="1" ht="18.75" customHeight="1" x14ac:dyDescent="0.2">
      <c r="A13" s="298" t="str">
        <f>'1. паспорт местоположение'!$A$12</f>
        <v>L_ 20220214</v>
      </c>
      <c r="B13" s="298"/>
      <c r="C13" s="298"/>
      <c r="D13" s="298"/>
      <c r="E13" s="298"/>
      <c r="F13" s="298"/>
      <c r="G13" s="298"/>
      <c r="H13" s="298"/>
      <c r="I13" s="298"/>
      <c r="J13" s="298"/>
      <c r="K13" s="298"/>
      <c r="L13" s="298"/>
      <c r="M13" s="298"/>
      <c r="N13" s="298"/>
      <c r="O13" s="298"/>
      <c r="P13" s="298"/>
      <c r="Q13" s="298"/>
      <c r="R13" s="298"/>
      <c r="S13" s="298"/>
      <c r="T13" s="298"/>
    </row>
    <row r="14" spans="1:20" s="7" customFormat="1" ht="18.75" customHeight="1" x14ac:dyDescent="0.2">
      <c r="A14" s="293" t="s">
        <v>8</v>
      </c>
      <c r="B14" s="293"/>
      <c r="C14" s="293"/>
      <c r="D14" s="293"/>
      <c r="E14" s="293"/>
      <c r="F14" s="293"/>
      <c r="G14" s="293"/>
      <c r="H14" s="293"/>
      <c r="I14" s="293"/>
      <c r="J14" s="293"/>
      <c r="K14" s="293"/>
      <c r="L14" s="293"/>
      <c r="M14" s="293"/>
      <c r="N14" s="293"/>
      <c r="O14" s="293"/>
      <c r="P14" s="293"/>
      <c r="Q14" s="293"/>
      <c r="R14" s="293"/>
      <c r="S14" s="293"/>
      <c r="T14" s="293"/>
    </row>
    <row r="15" spans="1:20" s="7" customFormat="1" ht="15.75" customHeight="1" x14ac:dyDescent="0.2">
      <c r="A15" s="299"/>
      <c r="B15" s="299"/>
      <c r="C15" s="299"/>
      <c r="D15" s="299"/>
      <c r="E15" s="299"/>
      <c r="F15" s="299"/>
      <c r="G15" s="299"/>
      <c r="H15" s="299"/>
      <c r="I15" s="299"/>
      <c r="J15" s="299"/>
      <c r="K15" s="299"/>
      <c r="L15" s="299"/>
      <c r="M15" s="299"/>
      <c r="N15" s="299"/>
      <c r="O15" s="299"/>
      <c r="P15" s="299"/>
      <c r="Q15" s="299"/>
      <c r="R15" s="299"/>
      <c r="S15" s="299"/>
      <c r="T15" s="299"/>
    </row>
    <row r="16" spans="1:20" s="2" customFormat="1" x14ac:dyDescent="0.2">
      <c r="A16" s="297" t="str">
        <f>'1. паспорт местоположение'!$A$15</f>
        <v>Строительство ВЛ-04кВ -0,300км  г.Нефтекамск ул.Январская</v>
      </c>
      <c r="B16" s="297"/>
      <c r="C16" s="297"/>
      <c r="D16" s="297"/>
      <c r="E16" s="297"/>
      <c r="F16" s="297"/>
      <c r="G16" s="297"/>
      <c r="H16" s="297"/>
      <c r="I16" s="297"/>
      <c r="J16" s="297"/>
      <c r="K16" s="297"/>
      <c r="L16" s="297"/>
      <c r="M16" s="297"/>
      <c r="N16" s="297"/>
      <c r="O16" s="297"/>
      <c r="P16" s="297"/>
      <c r="Q16" s="297"/>
      <c r="R16" s="297"/>
      <c r="S16" s="297"/>
      <c r="T16" s="297"/>
    </row>
    <row r="17" spans="1:113" s="2" customFormat="1" ht="15" customHeight="1" x14ac:dyDescent="0.2">
      <c r="A17" s="293" t="s">
        <v>7</v>
      </c>
      <c r="B17" s="293"/>
      <c r="C17" s="293"/>
      <c r="D17" s="293"/>
      <c r="E17" s="293"/>
      <c r="F17" s="293"/>
      <c r="G17" s="293"/>
      <c r="H17" s="293"/>
      <c r="I17" s="293"/>
      <c r="J17" s="293"/>
      <c r="K17" s="293"/>
      <c r="L17" s="293"/>
      <c r="M17" s="293"/>
      <c r="N17" s="293"/>
      <c r="O17" s="293"/>
      <c r="P17" s="293"/>
      <c r="Q17" s="293"/>
      <c r="R17" s="293"/>
      <c r="S17" s="293"/>
      <c r="T17" s="293"/>
    </row>
    <row r="18" spans="1:113" s="2" customFormat="1" ht="15" customHeight="1" x14ac:dyDescent="0.2">
      <c r="A18" s="299"/>
      <c r="B18" s="299"/>
      <c r="C18" s="299"/>
      <c r="D18" s="299"/>
      <c r="E18" s="299"/>
      <c r="F18" s="299"/>
      <c r="G18" s="299"/>
      <c r="H18" s="299"/>
      <c r="I18" s="299"/>
      <c r="J18" s="299"/>
      <c r="K18" s="299"/>
      <c r="L18" s="299"/>
      <c r="M18" s="299"/>
      <c r="N18" s="299"/>
      <c r="O18" s="299"/>
      <c r="P18" s="299"/>
      <c r="Q18" s="299"/>
      <c r="R18" s="299"/>
      <c r="S18" s="299"/>
      <c r="T18" s="299"/>
    </row>
    <row r="19" spans="1:113" s="2" customFormat="1" ht="15" customHeight="1" x14ac:dyDescent="0.2">
      <c r="A19" s="295" t="s">
        <v>507</v>
      </c>
      <c r="B19" s="295"/>
      <c r="C19" s="295"/>
      <c r="D19" s="295"/>
      <c r="E19" s="295"/>
      <c r="F19" s="295"/>
      <c r="G19" s="295"/>
      <c r="H19" s="295"/>
      <c r="I19" s="295"/>
      <c r="J19" s="295"/>
      <c r="K19" s="295"/>
      <c r="L19" s="295"/>
      <c r="M19" s="295"/>
      <c r="N19" s="295"/>
      <c r="O19" s="295"/>
      <c r="P19" s="295"/>
      <c r="Q19" s="295"/>
      <c r="R19" s="295"/>
      <c r="S19" s="295"/>
      <c r="T19" s="295"/>
    </row>
    <row r="20" spans="1:113" s="39" customFormat="1" ht="21" customHeight="1" x14ac:dyDescent="0.25">
      <c r="A20" s="309"/>
      <c r="B20" s="309"/>
      <c r="C20" s="309"/>
      <c r="D20" s="309"/>
      <c r="E20" s="309"/>
      <c r="F20" s="309"/>
      <c r="G20" s="309"/>
      <c r="H20" s="309"/>
      <c r="I20" s="309"/>
      <c r="J20" s="309"/>
      <c r="K20" s="309"/>
      <c r="L20" s="309"/>
      <c r="M20" s="309"/>
      <c r="N20" s="309"/>
      <c r="O20" s="309"/>
      <c r="P20" s="309"/>
      <c r="Q20" s="309"/>
      <c r="R20" s="309"/>
      <c r="S20" s="309"/>
      <c r="T20" s="309"/>
    </row>
    <row r="21" spans="1:113" ht="46.5" customHeight="1" x14ac:dyDescent="0.25">
      <c r="A21" s="310" t="s">
        <v>6</v>
      </c>
      <c r="B21" s="313" t="s">
        <v>228</v>
      </c>
      <c r="C21" s="314"/>
      <c r="D21" s="317" t="s">
        <v>122</v>
      </c>
      <c r="E21" s="313" t="s">
        <v>535</v>
      </c>
      <c r="F21" s="314"/>
      <c r="G21" s="313" t="s">
        <v>279</v>
      </c>
      <c r="H21" s="314"/>
      <c r="I21" s="313" t="s">
        <v>121</v>
      </c>
      <c r="J21" s="314"/>
      <c r="K21" s="317" t="s">
        <v>120</v>
      </c>
      <c r="L21" s="313" t="s">
        <v>119</v>
      </c>
      <c r="M21" s="314"/>
      <c r="N21" s="313" t="s">
        <v>532</v>
      </c>
      <c r="O21" s="314"/>
      <c r="P21" s="317" t="s">
        <v>118</v>
      </c>
      <c r="Q21" s="306" t="s">
        <v>117</v>
      </c>
      <c r="R21" s="307"/>
      <c r="S21" s="306" t="s">
        <v>116</v>
      </c>
      <c r="T21" s="308"/>
    </row>
    <row r="22" spans="1:113" ht="204.75" customHeight="1" x14ac:dyDescent="0.25">
      <c r="A22" s="311"/>
      <c r="B22" s="315"/>
      <c r="C22" s="316"/>
      <c r="D22" s="319"/>
      <c r="E22" s="315"/>
      <c r="F22" s="316"/>
      <c r="G22" s="315"/>
      <c r="H22" s="316"/>
      <c r="I22" s="315"/>
      <c r="J22" s="316"/>
      <c r="K22" s="318"/>
      <c r="L22" s="315"/>
      <c r="M22" s="316"/>
      <c r="N22" s="315"/>
      <c r="O22" s="316"/>
      <c r="P22" s="318"/>
      <c r="Q22" s="84" t="s">
        <v>115</v>
      </c>
      <c r="R22" s="84" t="s">
        <v>506</v>
      </c>
      <c r="S22" s="84" t="s">
        <v>114</v>
      </c>
      <c r="T22" s="84" t="s">
        <v>113</v>
      </c>
    </row>
    <row r="23" spans="1:113" ht="51.75" customHeight="1" x14ac:dyDescent="0.25">
      <c r="A23" s="312"/>
      <c r="B23" s="84" t="s">
        <v>111</v>
      </c>
      <c r="C23" s="84" t="s">
        <v>112</v>
      </c>
      <c r="D23" s="318"/>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545</v>
      </c>
      <c r="C25" s="147" t="str">
        <f>B25</f>
        <v>нд</v>
      </c>
      <c r="D25" s="148" t="str">
        <f>C25</f>
        <v>нд</v>
      </c>
      <c r="E25" s="148" t="str">
        <f>B25</f>
        <v>нд</v>
      </c>
      <c r="F25" s="148" t="str">
        <f>C25</f>
        <v>нд</v>
      </c>
      <c r="G25" s="148" t="str">
        <f>B25</f>
        <v>нд</v>
      </c>
      <c r="H25" s="148" t="str">
        <f>C25</f>
        <v>нд</v>
      </c>
      <c r="I25" s="147">
        <v>0</v>
      </c>
      <c r="J25" s="147">
        <v>2022</v>
      </c>
      <c r="K25" s="147">
        <f>J25</f>
        <v>2022</v>
      </c>
      <c r="L25" s="147">
        <v>6</v>
      </c>
      <c r="M25" s="147">
        <v>6</v>
      </c>
      <c r="N25" s="148" t="s">
        <v>545</v>
      </c>
      <c r="O25" s="148" t="s">
        <v>545</v>
      </c>
      <c r="P25" s="147"/>
      <c r="Q25" s="148" t="s">
        <v>583</v>
      </c>
      <c r="R25" s="148" t="s">
        <v>585</v>
      </c>
      <c r="S25" s="148"/>
      <c r="T25" s="148"/>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292" t="str">
        <f>'1. паспорт местоположение'!$A$5</f>
        <v>Год раскрытия информации: 2021 год</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296" t="s">
        <v>10</v>
      </c>
      <c r="F7" s="296"/>
      <c r="G7" s="296"/>
      <c r="H7" s="296"/>
      <c r="I7" s="296"/>
      <c r="J7" s="296"/>
      <c r="K7" s="296"/>
      <c r="L7" s="296"/>
      <c r="M7" s="296"/>
      <c r="N7" s="296"/>
      <c r="O7" s="296"/>
      <c r="P7" s="296"/>
      <c r="Q7" s="296"/>
      <c r="R7" s="296"/>
      <c r="S7" s="296"/>
      <c r="T7" s="296"/>
      <c r="U7" s="296"/>
      <c r="V7" s="296"/>
      <c r="W7" s="296"/>
      <c r="X7" s="296"/>
      <c r="Y7" s="296"/>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297" t="s">
        <v>553</v>
      </c>
      <c r="F9" s="297"/>
      <c r="G9" s="297"/>
      <c r="H9" s="297"/>
      <c r="I9" s="297"/>
      <c r="J9" s="297"/>
      <c r="K9" s="297"/>
      <c r="L9" s="297"/>
      <c r="M9" s="297"/>
      <c r="N9" s="297"/>
      <c r="O9" s="297"/>
      <c r="P9" s="297"/>
      <c r="Q9" s="297"/>
      <c r="R9" s="297"/>
      <c r="S9" s="297"/>
      <c r="T9" s="297"/>
      <c r="U9" s="297"/>
      <c r="V9" s="297"/>
      <c r="W9" s="297"/>
      <c r="X9" s="297"/>
      <c r="Y9" s="297"/>
    </row>
    <row r="10" spans="1:27" s="7" customFormat="1" ht="18.75" customHeight="1" x14ac:dyDescent="0.2">
      <c r="E10" s="293" t="s">
        <v>9</v>
      </c>
      <c r="F10" s="293"/>
      <c r="G10" s="293"/>
      <c r="H10" s="293"/>
      <c r="I10" s="293"/>
      <c r="J10" s="293"/>
      <c r="K10" s="293"/>
      <c r="L10" s="293"/>
      <c r="M10" s="293"/>
      <c r="N10" s="293"/>
      <c r="O10" s="293"/>
      <c r="P10" s="293"/>
      <c r="Q10" s="293"/>
      <c r="R10" s="293"/>
      <c r="S10" s="293"/>
      <c r="T10" s="293"/>
      <c r="U10" s="293"/>
      <c r="V10" s="293"/>
      <c r="W10" s="293"/>
      <c r="X10" s="293"/>
      <c r="Y10" s="293"/>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298" t="str">
        <f>'1. паспорт местоположение'!$A$12</f>
        <v>L_ 20220214</v>
      </c>
      <c r="F12" s="298"/>
      <c r="G12" s="298"/>
      <c r="H12" s="298"/>
      <c r="I12" s="298"/>
      <c r="J12" s="298"/>
      <c r="K12" s="298"/>
      <c r="L12" s="298"/>
      <c r="M12" s="298"/>
      <c r="N12" s="298"/>
      <c r="O12" s="298"/>
      <c r="P12" s="298"/>
      <c r="Q12" s="298"/>
      <c r="R12" s="298"/>
      <c r="S12" s="298"/>
      <c r="T12" s="298"/>
      <c r="U12" s="298"/>
      <c r="V12" s="298"/>
      <c r="W12" s="298"/>
      <c r="X12" s="298"/>
      <c r="Y12" s="298"/>
    </row>
    <row r="13" spans="1:27" s="7" customFormat="1" ht="18.75" customHeight="1" x14ac:dyDescent="0.2">
      <c r="E13" s="293" t="s">
        <v>8</v>
      </c>
      <c r="F13" s="293"/>
      <c r="G13" s="293"/>
      <c r="H13" s="293"/>
      <c r="I13" s="293"/>
      <c r="J13" s="293"/>
      <c r="K13" s="293"/>
      <c r="L13" s="293"/>
      <c r="M13" s="293"/>
      <c r="N13" s="293"/>
      <c r="O13" s="293"/>
      <c r="P13" s="293"/>
      <c r="Q13" s="293"/>
      <c r="R13" s="293"/>
      <c r="S13" s="293"/>
      <c r="T13" s="293"/>
      <c r="U13" s="293"/>
      <c r="V13" s="293"/>
      <c r="W13" s="293"/>
      <c r="X13" s="293"/>
      <c r="Y13" s="293"/>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297" t="str">
        <f>'1. паспорт местоположение'!$A$15</f>
        <v>Строительство ВЛ-04кВ -0,300км  г.Нефтекамск ул.Январская</v>
      </c>
      <c r="F15" s="297"/>
      <c r="G15" s="297"/>
      <c r="H15" s="297"/>
      <c r="I15" s="297"/>
      <c r="J15" s="297"/>
      <c r="K15" s="297"/>
      <c r="L15" s="297"/>
      <c r="M15" s="297"/>
      <c r="N15" s="297"/>
      <c r="O15" s="297"/>
      <c r="P15" s="297"/>
      <c r="Q15" s="297"/>
      <c r="R15" s="297"/>
      <c r="S15" s="297"/>
      <c r="T15" s="297"/>
      <c r="U15" s="297"/>
      <c r="V15" s="297"/>
      <c r="W15" s="297"/>
      <c r="X15" s="297"/>
      <c r="Y15" s="297"/>
    </row>
    <row r="16" spans="1:27" s="2" customFormat="1" ht="15" customHeight="1" x14ac:dyDescent="0.2">
      <c r="E16" s="293" t="s">
        <v>7</v>
      </c>
      <c r="F16" s="293"/>
      <c r="G16" s="293"/>
      <c r="H16" s="293"/>
      <c r="I16" s="293"/>
      <c r="J16" s="293"/>
      <c r="K16" s="293"/>
      <c r="L16" s="293"/>
      <c r="M16" s="293"/>
      <c r="N16" s="293"/>
      <c r="O16" s="293"/>
      <c r="P16" s="293"/>
      <c r="Q16" s="293"/>
      <c r="R16" s="293"/>
      <c r="S16" s="293"/>
      <c r="T16" s="293"/>
      <c r="U16" s="293"/>
      <c r="V16" s="293"/>
      <c r="W16" s="293"/>
      <c r="X16" s="293"/>
      <c r="Y16" s="29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95"/>
      <c r="F18" s="295"/>
      <c r="G18" s="295"/>
      <c r="H18" s="295"/>
      <c r="I18" s="295"/>
      <c r="J18" s="295"/>
      <c r="K18" s="295"/>
      <c r="L18" s="295"/>
      <c r="M18" s="295"/>
      <c r="N18" s="295"/>
      <c r="O18" s="295"/>
      <c r="P18" s="295"/>
      <c r="Q18" s="295"/>
      <c r="R18" s="295"/>
      <c r="S18" s="295"/>
      <c r="T18" s="295"/>
      <c r="U18" s="295"/>
      <c r="V18" s="295"/>
      <c r="W18" s="295"/>
      <c r="X18" s="295"/>
      <c r="Y18" s="295"/>
    </row>
    <row r="19" spans="1:27" ht="25.5" customHeight="1" x14ac:dyDescent="0.25">
      <c r="A19" s="295" t="s">
        <v>509</v>
      </c>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row>
    <row r="20" spans="1:27" s="39" customFormat="1" ht="21" customHeight="1" x14ac:dyDescent="0.25"/>
    <row r="21" spans="1:27" ht="15.75" customHeight="1" x14ac:dyDescent="0.25">
      <c r="A21" s="317" t="s">
        <v>6</v>
      </c>
      <c r="B21" s="313" t="s">
        <v>516</v>
      </c>
      <c r="C21" s="314"/>
      <c r="D21" s="313" t="s">
        <v>518</v>
      </c>
      <c r="E21" s="314"/>
      <c r="F21" s="306" t="s">
        <v>94</v>
      </c>
      <c r="G21" s="308"/>
      <c r="H21" s="308"/>
      <c r="I21" s="307"/>
      <c r="J21" s="317" t="s">
        <v>519</v>
      </c>
      <c r="K21" s="313" t="s">
        <v>520</v>
      </c>
      <c r="L21" s="314"/>
      <c r="M21" s="313" t="s">
        <v>521</v>
      </c>
      <c r="N21" s="314"/>
      <c r="O21" s="313" t="s">
        <v>508</v>
      </c>
      <c r="P21" s="314"/>
      <c r="Q21" s="313" t="s">
        <v>127</v>
      </c>
      <c r="R21" s="314"/>
      <c r="S21" s="317" t="s">
        <v>126</v>
      </c>
      <c r="T21" s="317" t="s">
        <v>522</v>
      </c>
      <c r="U21" s="317" t="s">
        <v>517</v>
      </c>
      <c r="V21" s="313" t="s">
        <v>125</v>
      </c>
      <c r="W21" s="314"/>
      <c r="X21" s="306" t="s">
        <v>117</v>
      </c>
      <c r="Y21" s="308"/>
      <c r="Z21" s="306" t="s">
        <v>116</v>
      </c>
      <c r="AA21" s="308"/>
    </row>
    <row r="22" spans="1:27" ht="216" customHeight="1" x14ac:dyDescent="0.25">
      <c r="A22" s="319"/>
      <c r="B22" s="315"/>
      <c r="C22" s="316"/>
      <c r="D22" s="315"/>
      <c r="E22" s="316"/>
      <c r="F22" s="306" t="s">
        <v>124</v>
      </c>
      <c r="G22" s="307"/>
      <c r="H22" s="306" t="s">
        <v>123</v>
      </c>
      <c r="I22" s="307"/>
      <c r="J22" s="318"/>
      <c r="K22" s="315"/>
      <c r="L22" s="316"/>
      <c r="M22" s="315"/>
      <c r="N22" s="316"/>
      <c r="O22" s="315"/>
      <c r="P22" s="316"/>
      <c r="Q22" s="315"/>
      <c r="R22" s="316"/>
      <c r="S22" s="318"/>
      <c r="T22" s="318"/>
      <c r="U22" s="318"/>
      <c r="V22" s="315"/>
      <c r="W22" s="316"/>
      <c r="X22" s="84" t="s">
        <v>115</v>
      </c>
      <c r="Y22" s="84" t="s">
        <v>506</v>
      </c>
      <c r="Z22" s="84" t="s">
        <v>114</v>
      </c>
      <c r="AA22" s="84" t="s">
        <v>113</v>
      </c>
    </row>
    <row r="23" spans="1:27" ht="60" customHeight="1" x14ac:dyDescent="0.25">
      <c r="A23" s="318"/>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9"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292" t="str">
        <f>'1. паспорт местоположение'!$A$5</f>
        <v>Год раскрытия информации: 2021 год</v>
      </c>
      <c r="B5" s="292"/>
      <c r="C5" s="292"/>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296" t="s">
        <v>10</v>
      </c>
      <c r="B7" s="296"/>
      <c r="C7" s="296"/>
      <c r="D7" s="9"/>
      <c r="E7" s="9"/>
      <c r="F7" s="9"/>
      <c r="G7" s="9"/>
      <c r="H7" s="9"/>
      <c r="I7" s="9"/>
      <c r="J7" s="9"/>
      <c r="K7" s="9"/>
      <c r="L7" s="9"/>
      <c r="M7" s="9"/>
      <c r="N7" s="9"/>
      <c r="O7" s="9"/>
      <c r="P7" s="9"/>
      <c r="Q7" s="9"/>
      <c r="R7" s="9"/>
      <c r="S7" s="9"/>
      <c r="T7" s="9"/>
      <c r="U7" s="9"/>
    </row>
    <row r="8" spans="1:29" s="7" customFormat="1" ht="18.75" x14ac:dyDescent="0.2">
      <c r="A8" s="296"/>
      <c r="B8" s="296"/>
      <c r="C8" s="296"/>
      <c r="D8" s="10"/>
      <c r="E8" s="10"/>
      <c r="F8" s="10"/>
      <c r="G8" s="10"/>
      <c r="H8" s="9"/>
      <c r="I8" s="9"/>
      <c r="J8" s="9"/>
      <c r="K8" s="9"/>
      <c r="L8" s="9"/>
      <c r="M8" s="9"/>
      <c r="N8" s="9"/>
      <c r="O8" s="9"/>
      <c r="P8" s="9"/>
      <c r="Q8" s="9"/>
      <c r="R8" s="9"/>
      <c r="S8" s="9"/>
      <c r="T8" s="9"/>
      <c r="U8" s="9"/>
    </row>
    <row r="9" spans="1:29" s="7" customFormat="1" ht="18.75" x14ac:dyDescent="0.2">
      <c r="A9" s="297" t="str">
        <f>'1. паспорт местоположение'!A9:C9</f>
        <v xml:space="preserve">ГУП "Региональные электрические сети "РБ  </v>
      </c>
      <c r="B9" s="297"/>
      <c r="C9" s="297"/>
      <c r="D9" s="6"/>
      <c r="E9" s="6"/>
      <c r="F9" s="6"/>
      <c r="G9" s="6"/>
      <c r="H9" s="9"/>
      <c r="I9" s="9"/>
      <c r="J9" s="9"/>
      <c r="K9" s="9"/>
      <c r="L9" s="9"/>
      <c r="M9" s="9"/>
      <c r="N9" s="9"/>
      <c r="O9" s="9"/>
      <c r="P9" s="9"/>
      <c r="Q9" s="9"/>
      <c r="R9" s="9"/>
      <c r="S9" s="9"/>
      <c r="T9" s="9"/>
      <c r="U9" s="9"/>
    </row>
    <row r="10" spans="1:29" s="7" customFormat="1" ht="18.75" x14ac:dyDescent="0.2">
      <c r="A10" s="293" t="s">
        <v>9</v>
      </c>
      <c r="B10" s="293"/>
      <c r="C10" s="293"/>
      <c r="D10" s="4"/>
      <c r="E10" s="4"/>
      <c r="F10" s="4"/>
      <c r="G10" s="4"/>
      <c r="H10" s="9"/>
      <c r="I10" s="9"/>
      <c r="J10" s="9"/>
      <c r="K10" s="9"/>
      <c r="L10" s="9"/>
      <c r="M10" s="9"/>
      <c r="N10" s="9"/>
      <c r="O10" s="9"/>
      <c r="P10" s="9"/>
      <c r="Q10" s="9"/>
      <c r="R10" s="9"/>
      <c r="S10" s="9"/>
      <c r="T10" s="9"/>
      <c r="U10" s="9"/>
    </row>
    <row r="11" spans="1:29" s="7" customFormat="1" ht="18.75" x14ac:dyDescent="0.2">
      <c r="A11" s="296"/>
      <c r="B11" s="296"/>
      <c r="C11" s="296"/>
      <c r="D11" s="10"/>
      <c r="E11" s="10"/>
      <c r="F11" s="10"/>
      <c r="G11" s="10"/>
      <c r="H11" s="9"/>
      <c r="I11" s="9"/>
      <c r="J11" s="9"/>
      <c r="K11" s="9"/>
      <c r="L11" s="9"/>
      <c r="M11" s="9"/>
      <c r="N11" s="9"/>
      <c r="O11" s="9"/>
      <c r="P11" s="9"/>
      <c r="Q11" s="9"/>
      <c r="R11" s="9"/>
      <c r="S11" s="9"/>
      <c r="T11" s="9"/>
      <c r="U11" s="9"/>
    </row>
    <row r="12" spans="1:29" s="7" customFormat="1" ht="18.75" x14ac:dyDescent="0.2">
      <c r="A12" s="298" t="str">
        <f>'1. паспорт местоположение'!$A$12</f>
        <v>L_ 20220214</v>
      </c>
      <c r="B12" s="298"/>
      <c r="C12" s="298"/>
      <c r="D12" s="6"/>
      <c r="E12" s="6"/>
      <c r="F12" s="6"/>
      <c r="G12" s="6"/>
      <c r="H12" s="9"/>
      <c r="I12" s="9"/>
      <c r="J12" s="9"/>
      <c r="K12" s="9"/>
      <c r="L12" s="9"/>
      <c r="M12" s="9"/>
      <c r="N12" s="9"/>
      <c r="O12" s="9"/>
      <c r="P12" s="9"/>
      <c r="Q12" s="9"/>
      <c r="R12" s="9"/>
      <c r="S12" s="9"/>
      <c r="T12" s="9"/>
      <c r="U12" s="9"/>
    </row>
    <row r="13" spans="1:29" s="7" customFormat="1" ht="18.75" x14ac:dyDescent="0.2">
      <c r="A13" s="293" t="s">
        <v>8</v>
      </c>
      <c r="B13" s="293"/>
      <c r="C13" s="293"/>
      <c r="D13" s="4"/>
      <c r="E13" s="4"/>
      <c r="F13" s="4"/>
      <c r="G13" s="4"/>
      <c r="H13" s="9"/>
      <c r="I13" s="9"/>
      <c r="J13" s="9"/>
      <c r="K13" s="9"/>
      <c r="L13" s="9"/>
      <c r="M13" s="9"/>
      <c r="N13" s="9"/>
      <c r="O13" s="9"/>
      <c r="P13" s="9"/>
      <c r="Q13" s="9"/>
      <c r="R13" s="9"/>
      <c r="S13" s="9"/>
      <c r="T13" s="9"/>
      <c r="U13" s="9"/>
    </row>
    <row r="14" spans="1:29" s="7" customFormat="1" ht="15.75" customHeight="1" x14ac:dyDescent="0.2">
      <c r="A14" s="299"/>
      <c r="B14" s="299"/>
      <c r="C14" s="299"/>
      <c r="D14" s="3"/>
      <c r="E14" s="3"/>
      <c r="F14" s="3"/>
      <c r="G14" s="3"/>
      <c r="H14" s="3"/>
      <c r="I14" s="3"/>
      <c r="J14" s="3"/>
      <c r="K14" s="3"/>
      <c r="L14" s="3"/>
      <c r="M14" s="3"/>
      <c r="N14" s="3"/>
      <c r="O14" s="3"/>
      <c r="P14" s="3"/>
      <c r="Q14" s="3"/>
      <c r="R14" s="3"/>
      <c r="S14" s="3"/>
      <c r="T14" s="3"/>
      <c r="U14" s="3"/>
    </row>
    <row r="15" spans="1:29" s="2" customFormat="1" ht="15.75" x14ac:dyDescent="0.2">
      <c r="A15" s="297" t="str">
        <f>'1. паспорт местоположение'!$A$15</f>
        <v>Строительство ВЛ-04кВ -0,300км  г.Нефтекамск ул.Январская</v>
      </c>
      <c r="B15" s="297"/>
      <c r="C15" s="297"/>
      <c r="D15" s="6"/>
      <c r="E15" s="6"/>
      <c r="F15" s="6"/>
      <c r="G15" s="6"/>
      <c r="H15" s="6"/>
      <c r="I15" s="6"/>
      <c r="J15" s="6"/>
      <c r="K15" s="6"/>
      <c r="L15" s="6"/>
      <c r="M15" s="6"/>
      <c r="N15" s="6"/>
      <c r="O15" s="6"/>
      <c r="P15" s="6"/>
      <c r="Q15" s="6"/>
      <c r="R15" s="6"/>
      <c r="S15" s="6"/>
      <c r="T15" s="6"/>
      <c r="U15" s="6"/>
    </row>
    <row r="16" spans="1:29" s="2" customFormat="1" ht="15" customHeight="1" x14ac:dyDescent="0.2">
      <c r="A16" s="293" t="s">
        <v>7</v>
      </c>
      <c r="B16" s="293"/>
      <c r="C16" s="293"/>
      <c r="D16" s="4"/>
      <c r="E16" s="4"/>
      <c r="F16" s="4"/>
      <c r="G16" s="4"/>
      <c r="H16" s="4"/>
      <c r="I16" s="4"/>
      <c r="J16" s="4"/>
      <c r="K16" s="4"/>
      <c r="L16" s="4"/>
      <c r="M16" s="4"/>
      <c r="N16" s="4"/>
      <c r="O16" s="4"/>
      <c r="P16" s="4"/>
      <c r="Q16" s="4"/>
      <c r="R16" s="4"/>
      <c r="S16" s="4"/>
      <c r="T16" s="4"/>
      <c r="U16" s="4"/>
    </row>
    <row r="17" spans="1:21" s="2" customFormat="1" ht="15" customHeight="1" x14ac:dyDescent="0.2">
      <c r="A17" s="299"/>
      <c r="B17" s="299"/>
      <c r="C17" s="299"/>
      <c r="D17" s="3"/>
      <c r="E17" s="3"/>
      <c r="F17" s="3"/>
      <c r="G17" s="3"/>
      <c r="H17" s="3"/>
      <c r="I17" s="3"/>
      <c r="J17" s="3"/>
      <c r="K17" s="3"/>
      <c r="L17" s="3"/>
      <c r="M17" s="3"/>
      <c r="N17" s="3"/>
      <c r="O17" s="3"/>
      <c r="P17" s="3"/>
      <c r="Q17" s="3"/>
      <c r="R17" s="3"/>
    </row>
    <row r="18" spans="1:21" s="2" customFormat="1" ht="27.75" customHeight="1" x14ac:dyDescent="0.2">
      <c r="A18" s="294" t="s">
        <v>501</v>
      </c>
      <c r="B18" s="294"/>
      <c r="C18" s="29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Строительство ВЛ-04кВ -0,300км  г.Нефтекамск ул.Январская</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0.15459000000000001</v>
      </c>
    </row>
    <row r="26" spans="1:21" ht="156" customHeight="1" x14ac:dyDescent="0.25">
      <c r="A26" s="19" t="s">
        <v>60</v>
      </c>
      <c r="B26" s="21" t="s">
        <v>236</v>
      </c>
      <c r="C26" s="29" t="s">
        <v>579</v>
      </c>
    </row>
    <row r="27" spans="1:21" ht="42.75" customHeight="1" x14ac:dyDescent="0.25">
      <c r="A27" s="19" t="s">
        <v>59</v>
      </c>
      <c r="B27" s="21" t="s">
        <v>515</v>
      </c>
      <c r="C27" s="26" t="s">
        <v>580</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292" t="str">
        <f>'1. паспорт местоположение'!$A$5</f>
        <v>Год раскрытия информации: 2021 год</v>
      </c>
      <c r="B4" s="292"/>
      <c r="C4" s="292"/>
      <c r="D4" s="292"/>
      <c r="E4" s="292"/>
      <c r="F4" s="292"/>
      <c r="G4" s="292"/>
      <c r="H4" s="292"/>
      <c r="I4" s="292"/>
      <c r="J4" s="292"/>
      <c r="K4" s="292"/>
      <c r="L4" s="292"/>
      <c r="M4" s="292"/>
      <c r="N4" s="292"/>
      <c r="O4" s="292"/>
      <c r="P4" s="292"/>
      <c r="Q4" s="292"/>
      <c r="R4" s="292"/>
      <c r="S4" s="292"/>
      <c r="T4" s="292"/>
      <c r="U4" s="292"/>
      <c r="V4" s="292"/>
      <c r="W4" s="292"/>
      <c r="X4" s="292"/>
      <c r="Y4" s="292"/>
      <c r="Z4" s="292"/>
    </row>
    <row r="6" spans="1:28" ht="18.75" x14ac:dyDescent="0.25">
      <c r="A6" s="296" t="s">
        <v>10</v>
      </c>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9"/>
      <c r="AB6" s="9"/>
    </row>
    <row r="7" spans="1:28" ht="18.75" x14ac:dyDescent="0.25">
      <c r="A7" s="296"/>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9"/>
      <c r="AB7" s="9"/>
    </row>
    <row r="8" spans="1:28" ht="15.75" x14ac:dyDescent="0.25">
      <c r="A8" s="297" t="s">
        <v>553</v>
      </c>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6"/>
      <c r="AB8" s="6"/>
    </row>
    <row r="9" spans="1:28" ht="15.75" x14ac:dyDescent="0.25">
      <c r="A9" s="293" t="s">
        <v>9</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4"/>
      <c r="AB9" s="4"/>
    </row>
    <row r="10" spans="1:28" ht="18.75" x14ac:dyDescent="0.25">
      <c r="A10" s="296"/>
      <c r="B10" s="296"/>
      <c r="C10" s="296"/>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9"/>
      <c r="AB10" s="9"/>
    </row>
    <row r="11" spans="1:28" ht="15.75" x14ac:dyDescent="0.25">
      <c r="A11" s="298" t="str">
        <f>'1. паспорт местоположение'!$A$12</f>
        <v>L_ 20220214</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6"/>
      <c r="AB11" s="6"/>
    </row>
    <row r="12" spans="1:28" ht="15.75" x14ac:dyDescent="0.25">
      <c r="A12" s="293" t="s">
        <v>8</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4"/>
      <c r="AB12" s="4"/>
    </row>
    <row r="13" spans="1:28" ht="18.75" x14ac:dyDescent="0.25">
      <c r="A13" s="299"/>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8"/>
      <c r="AB13" s="8"/>
    </row>
    <row r="14" spans="1:28" ht="15.75" x14ac:dyDescent="0.25">
      <c r="A14" s="297" t="str">
        <f>'1. паспорт местоположение'!$A$15</f>
        <v>Строительство ВЛ-04кВ -0,300км  г.Нефтекамск ул.Январская</v>
      </c>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6"/>
      <c r="AB14" s="6"/>
    </row>
    <row r="15" spans="1:28" ht="15.75" x14ac:dyDescent="0.25">
      <c r="A15" s="293" t="s">
        <v>7</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4"/>
      <c r="AB15" s="4"/>
    </row>
    <row r="16" spans="1:28"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14"/>
      <c r="AB16" s="14"/>
    </row>
    <row r="17" spans="1:28"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14"/>
      <c r="AB17" s="14"/>
    </row>
    <row r="18" spans="1:28" x14ac:dyDescent="0.25">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14"/>
      <c r="AB18" s="14"/>
    </row>
    <row r="19" spans="1:28" x14ac:dyDescent="0.25">
      <c r="A19" s="320"/>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14"/>
      <c r="AB19" s="14"/>
    </row>
    <row r="20" spans="1:28" x14ac:dyDescent="0.25">
      <c r="A20" s="320"/>
      <c r="B20" s="320"/>
      <c r="C20" s="320"/>
      <c r="D20" s="320"/>
      <c r="E20" s="320"/>
      <c r="F20" s="320"/>
      <c r="G20" s="320"/>
      <c r="H20" s="320"/>
      <c r="I20" s="320"/>
      <c r="J20" s="320"/>
      <c r="K20" s="320"/>
      <c r="L20" s="320"/>
      <c r="M20" s="320"/>
      <c r="N20" s="320"/>
      <c r="O20" s="320"/>
      <c r="P20" s="320"/>
      <c r="Q20" s="320"/>
      <c r="R20" s="320"/>
      <c r="S20" s="320"/>
      <c r="T20" s="320"/>
      <c r="U20" s="320"/>
      <c r="V20" s="320"/>
      <c r="W20" s="320"/>
      <c r="X20" s="320"/>
      <c r="Y20" s="320"/>
      <c r="Z20" s="320"/>
      <c r="AA20" s="14"/>
      <c r="AB20" s="14"/>
    </row>
    <row r="21" spans="1:28" x14ac:dyDescent="0.25">
      <c r="A21" s="320"/>
      <c r="B21" s="320"/>
      <c r="C21" s="320"/>
      <c r="D21" s="320"/>
      <c r="E21" s="320"/>
      <c r="F21" s="320"/>
      <c r="G21" s="320"/>
      <c r="H21" s="320"/>
      <c r="I21" s="320"/>
      <c r="J21" s="320"/>
      <c r="K21" s="320"/>
      <c r="L21" s="320"/>
      <c r="M21" s="320"/>
      <c r="N21" s="320"/>
      <c r="O21" s="320"/>
      <c r="P21" s="320"/>
      <c r="Q21" s="320"/>
      <c r="R21" s="320"/>
      <c r="S21" s="320"/>
      <c r="T21" s="320"/>
      <c r="U21" s="320"/>
      <c r="V21" s="320"/>
      <c r="W21" s="320"/>
      <c r="X21" s="320"/>
      <c r="Y21" s="320"/>
      <c r="Z21" s="320"/>
      <c r="AA21" s="14"/>
      <c r="AB21" s="14"/>
    </row>
    <row r="22" spans="1:28" x14ac:dyDescent="0.25">
      <c r="A22" s="321" t="s">
        <v>533</v>
      </c>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126"/>
      <c r="AB22" s="126"/>
    </row>
    <row r="23" spans="1:28" ht="32.25" customHeight="1" x14ac:dyDescent="0.25">
      <c r="A23" s="323" t="s">
        <v>389</v>
      </c>
      <c r="B23" s="324"/>
      <c r="C23" s="324"/>
      <c r="D23" s="324"/>
      <c r="E23" s="324"/>
      <c r="F23" s="324"/>
      <c r="G23" s="324"/>
      <c r="H23" s="324"/>
      <c r="I23" s="324"/>
      <c r="J23" s="324"/>
      <c r="K23" s="324"/>
      <c r="L23" s="325"/>
      <c r="M23" s="322" t="s">
        <v>390</v>
      </c>
      <c r="N23" s="322"/>
      <c r="O23" s="322"/>
      <c r="P23" s="322"/>
      <c r="Q23" s="322"/>
      <c r="R23" s="322"/>
      <c r="S23" s="322"/>
      <c r="T23" s="322"/>
      <c r="U23" s="322"/>
      <c r="V23" s="322"/>
      <c r="W23" s="322"/>
      <c r="X23" s="322"/>
      <c r="Y23" s="322"/>
      <c r="Z23" s="322"/>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292" t="str">
        <f>'1. паспорт местоположение'!$A$5</f>
        <v>Год раскрытия информации: 2021 год</v>
      </c>
      <c r="B5" s="292"/>
      <c r="C5" s="292"/>
      <c r="D5" s="292"/>
      <c r="E5" s="292"/>
      <c r="F5" s="292"/>
      <c r="G5" s="292"/>
      <c r="H5" s="292"/>
      <c r="I5" s="292"/>
      <c r="J5" s="292"/>
      <c r="K5" s="292"/>
      <c r="L5" s="292"/>
      <c r="M5" s="292"/>
      <c r="N5" s="292"/>
      <c r="O5" s="292"/>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296" t="s">
        <v>10</v>
      </c>
      <c r="B7" s="296"/>
      <c r="C7" s="296"/>
      <c r="D7" s="296"/>
      <c r="E7" s="296"/>
      <c r="F7" s="296"/>
      <c r="G7" s="296"/>
      <c r="H7" s="296"/>
      <c r="I7" s="296"/>
      <c r="J7" s="296"/>
      <c r="K7" s="296"/>
      <c r="L7" s="296"/>
      <c r="M7" s="296"/>
      <c r="N7" s="296"/>
      <c r="O7" s="296"/>
      <c r="P7" s="9"/>
      <c r="Q7" s="9"/>
      <c r="R7" s="9"/>
      <c r="S7" s="9"/>
      <c r="T7" s="9"/>
      <c r="U7" s="9"/>
      <c r="V7" s="9"/>
      <c r="W7" s="9"/>
      <c r="X7" s="9"/>
      <c r="Y7" s="9"/>
      <c r="Z7" s="9"/>
    </row>
    <row r="8" spans="1:28" s="7" customFormat="1" ht="18.75" x14ac:dyDescent="0.2">
      <c r="A8" s="296"/>
      <c r="B8" s="296"/>
      <c r="C8" s="296"/>
      <c r="D8" s="296"/>
      <c r="E8" s="296"/>
      <c r="F8" s="296"/>
      <c r="G8" s="296"/>
      <c r="H8" s="296"/>
      <c r="I8" s="296"/>
      <c r="J8" s="296"/>
      <c r="K8" s="296"/>
      <c r="L8" s="296"/>
      <c r="M8" s="296"/>
      <c r="N8" s="296"/>
      <c r="O8" s="296"/>
      <c r="P8" s="9"/>
      <c r="Q8" s="9"/>
      <c r="R8" s="9"/>
      <c r="S8" s="9"/>
      <c r="T8" s="9"/>
      <c r="U8" s="9"/>
      <c r="V8" s="9"/>
      <c r="W8" s="9"/>
      <c r="X8" s="9"/>
      <c r="Y8" s="9"/>
      <c r="Z8" s="9"/>
    </row>
    <row r="9" spans="1:28" s="7" customFormat="1" ht="18.75" x14ac:dyDescent="0.2">
      <c r="A9" s="297" t="str">
        <f>'1. паспорт местоположение'!A9:C9</f>
        <v xml:space="preserve">ГУП "Региональные электрические сети "РБ  </v>
      </c>
      <c r="B9" s="297"/>
      <c r="C9" s="297"/>
      <c r="D9" s="297"/>
      <c r="E9" s="297"/>
      <c r="F9" s="297"/>
      <c r="G9" s="297"/>
      <c r="H9" s="297"/>
      <c r="I9" s="297"/>
      <c r="J9" s="297"/>
      <c r="K9" s="297"/>
      <c r="L9" s="297"/>
      <c r="M9" s="297"/>
      <c r="N9" s="297"/>
      <c r="O9" s="297"/>
      <c r="P9" s="9"/>
      <c r="Q9" s="9"/>
      <c r="R9" s="9"/>
      <c r="S9" s="9"/>
      <c r="T9" s="9"/>
      <c r="U9" s="9"/>
      <c r="V9" s="9"/>
      <c r="W9" s="9"/>
      <c r="X9" s="9"/>
      <c r="Y9" s="9"/>
      <c r="Z9" s="9"/>
    </row>
    <row r="10" spans="1:28" s="7" customFormat="1" ht="18.75" x14ac:dyDescent="0.2">
      <c r="A10" s="293" t="s">
        <v>9</v>
      </c>
      <c r="B10" s="293"/>
      <c r="C10" s="293"/>
      <c r="D10" s="293"/>
      <c r="E10" s="293"/>
      <c r="F10" s="293"/>
      <c r="G10" s="293"/>
      <c r="H10" s="293"/>
      <c r="I10" s="293"/>
      <c r="J10" s="293"/>
      <c r="K10" s="293"/>
      <c r="L10" s="293"/>
      <c r="M10" s="293"/>
      <c r="N10" s="293"/>
      <c r="O10" s="293"/>
      <c r="P10" s="9"/>
      <c r="Q10" s="9"/>
      <c r="R10" s="9"/>
      <c r="S10" s="9"/>
      <c r="T10" s="9"/>
      <c r="U10" s="9"/>
      <c r="V10" s="9"/>
      <c r="W10" s="9"/>
      <c r="X10" s="9"/>
      <c r="Y10" s="9"/>
      <c r="Z10" s="9"/>
    </row>
    <row r="11" spans="1:28" s="7" customFormat="1" ht="18.75" x14ac:dyDescent="0.2">
      <c r="A11" s="296"/>
      <c r="B11" s="296"/>
      <c r="C11" s="296"/>
      <c r="D11" s="296"/>
      <c r="E11" s="296"/>
      <c r="F11" s="296"/>
      <c r="G11" s="296"/>
      <c r="H11" s="296"/>
      <c r="I11" s="296"/>
      <c r="J11" s="296"/>
      <c r="K11" s="296"/>
      <c r="L11" s="296"/>
      <c r="M11" s="296"/>
      <c r="N11" s="296"/>
      <c r="O11" s="296"/>
      <c r="P11" s="9"/>
      <c r="Q11" s="9"/>
      <c r="R11" s="9"/>
      <c r="S11" s="9"/>
      <c r="T11" s="9"/>
      <c r="U11" s="9"/>
      <c r="V11" s="9"/>
      <c r="W11" s="9"/>
      <c r="X11" s="9"/>
      <c r="Y11" s="9"/>
      <c r="Z11" s="9"/>
    </row>
    <row r="12" spans="1:28" s="7" customFormat="1" ht="18.75" x14ac:dyDescent="0.2">
      <c r="A12" s="298" t="str">
        <f>'1. паспорт местоположение'!$A$12</f>
        <v>L_ 20220214</v>
      </c>
      <c r="B12" s="298"/>
      <c r="C12" s="298"/>
      <c r="D12" s="298"/>
      <c r="E12" s="298"/>
      <c r="F12" s="298"/>
      <c r="G12" s="298"/>
      <c r="H12" s="298"/>
      <c r="I12" s="298"/>
      <c r="J12" s="298"/>
      <c r="K12" s="298"/>
      <c r="L12" s="298"/>
      <c r="M12" s="298"/>
      <c r="N12" s="298"/>
      <c r="O12" s="298"/>
      <c r="P12" s="9"/>
      <c r="Q12" s="9"/>
      <c r="R12" s="9"/>
      <c r="S12" s="9"/>
      <c r="T12" s="9"/>
      <c r="U12" s="9"/>
      <c r="V12" s="9"/>
      <c r="W12" s="9"/>
      <c r="X12" s="9"/>
      <c r="Y12" s="9"/>
      <c r="Z12" s="9"/>
    </row>
    <row r="13" spans="1:28" s="7" customFormat="1" ht="18.75" x14ac:dyDescent="0.2">
      <c r="A13" s="293" t="s">
        <v>8</v>
      </c>
      <c r="B13" s="293"/>
      <c r="C13" s="293"/>
      <c r="D13" s="293"/>
      <c r="E13" s="293"/>
      <c r="F13" s="293"/>
      <c r="G13" s="293"/>
      <c r="H13" s="293"/>
      <c r="I13" s="293"/>
      <c r="J13" s="293"/>
      <c r="K13" s="293"/>
      <c r="L13" s="293"/>
      <c r="M13" s="293"/>
      <c r="N13" s="293"/>
      <c r="O13" s="293"/>
      <c r="P13" s="9"/>
      <c r="Q13" s="9"/>
      <c r="R13" s="9"/>
      <c r="S13" s="9"/>
      <c r="T13" s="9"/>
      <c r="U13" s="9"/>
      <c r="V13" s="9"/>
      <c r="W13" s="9"/>
      <c r="X13" s="9"/>
      <c r="Y13" s="9"/>
      <c r="Z13" s="9"/>
    </row>
    <row r="14" spans="1:28" s="7" customFormat="1" ht="15.75" customHeight="1" x14ac:dyDescent="0.2">
      <c r="A14" s="299"/>
      <c r="B14" s="299"/>
      <c r="C14" s="299"/>
      <c r="D14" s="299"/>
      <c r="E14" s="299"/>
      <c r="F14" s="299"/>
      <c r="G14" s="299"/>
      <c r="H14" s="299"/>
      <c r="I14" s="299"/>
      <c r="J14" s="299"/>
      <c r="K14" s="299"/>
      <c r="L14" s="299"/>
      <c r="M14" s="299"/>
      <c r="N14" s="299"/>
      <c r="O14" s="299"/>
      <c r="P14" s="3"/>
      <c r="Q14" s="3"/>
      <c r="R14" s="3"/>
      <c r="S14" s="3"/>
      <c r="T14" s="3"/>
      <c r="U14" s="3"/>
      <c r="V14" s="3"/>
      <c r="W14" s="3"/>
      <c r="X14" s="3"/>
      <c r="Y14" s="3"/>
      <c r="Z14" s="3"/>
    </row>
    <row r="15" spans="1:28" s="2" customFormat="1" ht="15.75" x14ac:dyDescent="0.2">
      <c r="A15" s="297" t="str">
        <f>'1. паспорт местоположение'!$A$15</f>
        <v>Строительство ВЛ-04кВ -0,300км  г.Нефтекамск ул.Январская</v>
      </c>
      <c r="B15" s="297"/>
      <c r="C15" s="297"/>
      <c r="D15" s="297"/>
      <c r="E15" s="297"/>
      <c r="F15" s="297"/>
      <c r="G15" s="297"/>
      <c r="H15" s="297"/>
      <c r="I15" s="297"/>
      <c r="J15" s="297"/>
      <c r="K15" s="297"/>
      <c r="L15" s="297"/>
      <c r="M15" s="297"/>
      <c r="N15" s="297"/>
      <c r="O15" s="297"/>
      <c r="P15" s="6"/>
      <c r="Q15" s="6"/>
      <c r="R15" s="6"/>
      <c r="S15" s="6"/>
      <c r="T15" s="6"/>
      <c r="U15" s="6"/>
      <c r="V15" s="6"/>
      <c r="W15" s="6"/>
      <c r="X15" s="6"/>
      <c r="Y15" s="6"/>
      <c r="Z15" s="6"/>
    </row>
    <row r="16" spans="1:28" s="2" customFormat="1" ht="15" customHeight="1" x14ac:dyDescent="0.2">
      <c r="A16" s="293" t="s">
        <v>7</v>
      </c>
      <c r="B16" s="293"/>
      <c r="C16" s="293"/>
      <c r="D16" s="293"/>
      <c r="E16" s="293"/>
      <c r="F16" s="293"/>
      <c r="G16" s="293"/>
      <c r="H16" s="293"/>
      <c r="I16" s="293"/>
      <c r="J16" s="293"/>
      <c r="K16" s="293"/>
      <c r="L16" s="293"/>
      <c r="M16" s="293"/>
      <c r="N16" s="293"/>
      <c r="O16" s="293"/>
      <c r="P16" s="4"/>
      <c r="Q16" s="4"/>
      <c r="R16" s="4"/>
      <c r="S16" s="4"/>
      <c r="T16" s="4"/>
      <c r="U16" s="4"/>
      <c r="V16" s="4"/>
      <c r="W16" s="4"/>
      <c r="X16" s="4"/>
      <c r="Y16" s="4"/>
      <c r="Z16" s="4"/>
    </row>
    <row r="17" spans="1:26" s="2" customFormat="1" ht="15" customHeight="1" x14ac:dyDescent="0.2">
      <c r="A17" s="299"/>
      <c r="B17" s="299"/>
      <c r="C17" s="299"/>
      <c r="D17" s="299"/>
      <c r="E17" s="299"/>
      <c r="F17" s="299"/>
      <c r="G17" s="299"/>
      <c r="H17" s="299"/>
      <c r="I17" s="299"/>
      <c r="J17" s="299"/>
      <c r="K17" s="299"/>
      <c r="L17" s="299"/>
      <c r="M17" s="299"/>
      <c r="N17" s="299"/>
      <c r="O17" s="299"/>
      <c r="P17" s="3"/>
      <c r="Q17" s="3"/>
      <c r="R17" s="3"/>
      <c r="S17" s="3"/>
      <c r="T17" s="3"/>
      <c r="U17" s="3"/>
      <c r="V17" s="3"/>
      <c r="W17" s="3"/>
    </row>
    <row r="18" spans="1:26" s="2" customFormat="1" ht="91.5" customHeight="1" x14ac:dyDescent="0.2">
      <c r="A18" s="329" t="s">
        <v>510</v>
      </c>
      <c r="B18" s="329"/>
      <c r="C18" s="329"/>
      <c r="D18" s="329"/>
      <c r="E18" s="329"/>
      <c r="F18" s="329"/>
      <c r="G18" s="329"/>
      <c r="H18" s="329"/>
      <c r="I18" s="329"/>
      <c r="J18" s="329"/>
      <c r="K18" s="329"/>
      <c r="L18" s="329"/>
      <c r="M18" s="329"/>
      <c r="N18" s="329"/>
      <c r="O18" s="329"/>
      <c r="P18" s="5"/>
      <c r="Q18" s="5"/>
      <c r="R18" s="5"/>
      <c r="S18" s="5"/>
      <c r="T18" s="5"/>
      <c r="U18" s="5"/>
      <c r="V18" s="5"/>
      <c r="W18" s="5"/>
      <c r="X18" s="5"/>
      <c r="Y18" s="5"/>
      <c r="Z18" s="5"/>
    </row>
    <row r="19" spans="1:26" s="2" customFormat="1" ht="78" customHeight="1" x14ac:dyDescent="0.2">
      <c r="A19" s="301" t="s">
        <v>6</v>
      </c>
      <c r="B19" s="301" t="s">
        <v>88</v>
      </c>
      <c r="C19" s="301" t="s">
        <v>87</v>
      </c>
      <c r="D19" s="301" t="s">
        <v>76</v>
      </c>
      <c r="E19" s="326" t="s">
        <v>86</v>
      </c>
      <c r="F19" s="327"/>
      <c r="G19" s="327"/>
      <c r="H19" s="327"/>
      <c r="I19" s="328"/>
      <c r="J19" s="301" t="s">
        <v>85</v>
      </c>
      <c r="K19" s="301"/>
      <c r="L19" s="301"/>
      <c r="M19" s="301"/>
      <c r="N19" s="301"/>
      <c r="O19" s="301"/>
      <c r="P19" s="3"/>
      <c r="Q19" s="3"/>
      <c r="R19" s="3"/>
      <c r="S19" s="3"/>
      <c r="T19" s="3"/>
      <c r="U19" s="3"/>
      <c r="V19" s="3"/>
      <c r="W19" s="3"/>
    </row>
    <row r="20" spans="1:26" s="2" customFormat="1" ht="51" customHeight="1" x14ac:dyDescent="0.2">
      <c r="A20" s="301"/>
      <c r="B20" s="301"/>
      <c r="C20" s="301"/>
      <c r="D20" s="301"/>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566</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4" zoomScaleSheetLayoutView="100" workbookViewId="0">
      <selection activeCell="A10" sqref="A10:AR10"/>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292" t="str">
        <f>'1. паспорт местоположение'!$A$5</f>
        <v>Год раскрытия информации: 2021 год</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P5" s="292"/>
      <c r="AQ5" s="292"/>
      <c r="AR5" s="292"/>
    </row>
    <row r="6" spans="1:44" s="151" customFormat="1" x14ac:dyDescent="0.25">
      <c r="A6" s="152"/>
      <c r="K6" s="33"/>
    </row>
    <row r="7" spans="1:44" s="151" customFormat="1" x14ac:dyDescent="0.25">
      <c r="A7" s="298" t="s">
        <v>10</v>
      </c>
      <c r="B7" s="298"/>
      <c r="C7" s="298"/>
      <c r="D7" s="298"/>
      <c r="E7" s="298"/>
      <c r="F7" s="298"/>
      <c r="G7" s="298"/>
      <c r="H7" s="298"/>
      <c r="I7" s="298"/>
      <c r="J7" s="298"/>
      <c r="K7" s="298"/>
      <c r="L7" s="298"/>
      <c r="M7" s="298"/>
      <c r="N7" s="298"/>
      <c r="O7" s="298"/>
      <c r="P7" s="298"/>
      <c r="Q7" s="298"/>
      <c r="R7" s="298"/>
      <c r="S7" s="298"/>
      <c r="T7" s="298"/>
      <c r="U7" s="298"/>
      <c r="V7" s="298"/>
      <c r="W7" s="298"/>
      <c r="X7" s="298"/>
      <c r="Y7" s="298"/>
      <c r="Z7" s="298"/>
      <c r="AA7" s="298"/>
      <c r="AB7" s="298"/>
      <c r="AC7" s="298"/>
      <c r="AD7" s="298"/>
      <c r="AE7" s="298"/>
      <c r="AF7" s="298"/>
      <c r="AG7" s="298"/>
      <c r="AH7" s="298"/>
      <c r="AI7" s="298"/>
      <c r="AJ7" s="298"/>
      <c r="AK7" s="298"/>
      <c r="AL7" s="298"/>
      <c r="AM7" s="298"/>
      <c r="AN7" s="298"/>
      <c r="AO7" s="298"/>
      <c r="AP7" s="298"/>
      <c r="AQ7" s="298"/>
      <c r="AR7" s="298"/>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297" t="str">
        <f>'1. паспорт местоположение'!A9:C9</f>
        <v xml:space="preserve">ГУП "Региональные электрические сети "РБ  </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c r="AD9" s="297"/>
      <c r="AE9" s="297"/>
      <c r="AF9" s="297"/>
      <c r="AG9" s="297"/>
      <c r="AH9" s="297"/>
      <c r="AI9" s="297"/>
      <c r="AJ9" s="297"/>
      <c r="AK9" s="297"/>
      <c r="AL9" s="297"/>
      <c r="AM9" s="297"/>
      <c r="AN9" s="297"/>
      <c r="AO9" s="297"/>
      <c r="AP9" s="297"/>
      <c r="AQ9" s="297"/>
      <c r="AR9" s="297"/>
    </row>
    <row r="10" spans="1:44" s="151" customFormat="1" ht="18.75" customHeight="1" x14ac:dyDescent="0.25">
      <c r="A10" s="293" t="s">
        <v>9</v>
      </c>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293"/>
      <c r="AB10" s="293"/>
      <c r="AC10" s="293"/>
      <c r="AD10" s="293"/>
      <c r="AE10" s="293"/>
      <c r="AF10" s="293"/>
      <c r="AG10" s="293"/>
      <c r="AH10" s="293"/>
      <c r="AI10" s="293"/>
      <c r="AJ10" s="293"/>
      <c r="AK10" s="293"/>
      <c r="AL10" s="293"/>
      <c r="AM10" s="293"/>
      <c r="AN10" s="293"/>
      <c r="AO10" s="293"/>
      <c r="AP10" s="293"/>
      <c r="AQ10" s="293"/>
      <c r="AR10" s="293"/>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298" t="str">
        <f>'1. паспорт местоположение'!$A$12</f>
        <v>L_ 20220214</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c r="AB12" s="298"/>
      <c r="AC12" s="298"/>
      <c r="AD12" s="298"/>
      <c r="AE12" s="298"/>
      <c r="AF12" s="298"/>
      <c r="AG12" s="298"/>
      <c r="AH12" s="298"/>
      <c r="AI12" s="298"/>
      <c r="AJ12" s="298"/>
      <c r="AK12" s="298"/>
      <c r="AL12" s="298"/>
      <c r="AM12" s="298"/>
      <c r="AN12" s="298"/>
      <c r="AO12" s="298"/>
      <c r="AP12" s="298"/>
      <c r="AQ12" s="298"/>
      <c r="AR12" s="298"/>
    </row>
    <row r="13" spans="1:44" s="151" customFormat="1" ht="18.75" customHeight="1" x14ac:dyDescent="0.25">
      <c r="A13" s="293" t="s">
        <v>8</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c r="AN13" s="293"/>
      <c r="AO13" s="293"/>
      <c r="AP13" s="293"/>
      <c r="AQ13" s="293"/>
      <c r="AR13" s="293"/>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297" t="str">
        <f>'1. паспорт местоположение'!$A$15</f>
        <v>Строительство ВЛ-04кВ -0,300км  г.Нефтекамск ул.Январская</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c r="AD15" s="297"/>
      <c r="AE15" s="297"/>
      <c r="AF15" s="297"/>
      <c r="AG15" s="297"/>
      <c r="AH15" s="297"/>
      <c r="AI15" s="297"/>
      <c r="AJ15" s="297"/>
      <c r="AK15" s="297"/>
      <c r="AL15" s="297"/>
      <c r="AM15" s="297"/>
      <c r="AN15" s="297"/>
      <c r="AO15" s="297"/>
      <c r="AP15" s="297"/>
      <c r="AQ15" s="297"/>
      <c r="AR15" s="297"/>
    </row>
    <row r="16" spans="1:44" s="151" customFormat="1" ht="15" customHeight="1" x14ac:dyDescent="0.25">
      <c r="A16" s="293" t="s">
        <v>7</v>
      </c>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c r="AP16" s="293"/>
      <c r="AQ16" s="293"/>
      <c r="AR16" s="293"/>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297" t="s">
        <v>511</v>
      </c>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297"/>
      <c r="AB18" s="297"/>
      <c r="AC18" s="297"/>
      <c r="AD18" s="297"/>
      <c r="AE18" s="297"/>
      <c r="AF18" s="297"/>
      <c r="AG18" s="297"/>
      <c r="AH18" s="297"/>
      <c r="AI18" s="297"/>
      <c r="AJ18" s="297"/>
      <c r="AK18" s="297"/>
      <c r="AL18" s="297"/>
      <c r="AM18" s="297"/>
      <c r="AN18" s="297"/>
      <c r="AO18" s="297"/>
      <c r="AP18" s="297"/>
      <c r="AQ18" s="297"/>
      <c r="AR18" s="297"/>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293"/>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293"/>
      <c r="AB22" s="293"/>
      <c r="AC22" s="293"/>
      <c r="AD22" s="293"/>
      <c r="AE22" s="293"/>
      <c r="AF22" s="293"/>
      <c r="AG22" s="293"/>
      <c r="AH22" s="293"/>
      <c r="AI22" s="293"/>
      <c r="AJ22" s="293"/>
      <c r="AK22" s="293"/>
      <c r="AL22" s="293"/>
      <c r="AM22" s="293"/>
      <c r="AN22" s="293"/>
      <c r="AO22" s="293"/>
      <c r="AP22" s="293"/>
      <c r="AQ22" s="293"/>
      <c r="AR22" s="293"/>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335" t="s">
        <v>363</v>
      </c>
      <c r="B24" s="335"/>
      <c r="C24" s="335"/>
      <c r="D24" s="335"/>
      <c r="E24" s="335"/>
      <c r="F24" s="335"/>
      <c r="G24" s="335"/>
      <c r="H24" s="335"/>
      <c r="I24" s="335"/>
      <c r="J24" s="335"/>
      <c r="K24" s="335"/>
      <c r="L24" s="335"/>
      <c r="M24" s="335"/>
      <c r="N24" s="335"/>
      <c r="O24" s="335"/>
      <c r="P24" s="335"/>
      <c r="Q24" s="335"/>
      <c r="R24" s="335"/>
      <c r="S24" s="335"/>
      <c r="T24" s="335"/>
      <c r="U24" s="335"/>
      <c r="V24" s="335"/>
      <c r="W24" s="335"/>
      <c r="X24" s="335"/>
      <c r="Y24" s="335"/>
      <c r="Z24" s="335"/>
      <c r="AA24" s="335"/>
      <c r="AB24" s="335"/>
      <c r="AC24" s="335"/>
      <c r="AD24" s="335"/>
      <c r="AE24" s="335"/>
      <c r="AF24" s="335"/>
      <c r="AG24" s="335"/>
      <c r="AH24" s="335"/>
      <c r="AI24" s="335"/>
      <c r="AJ24" s="335"/>
      <c r="AK24" s="335" t="s">
        <v>1</v>
      </c>
      <c r="AL24" s="335"/>
      <c r="AM24" s="157"/>
      <c r="AN24" s="157"/>
      <c r="AS24" s="157"/>
    </row>
    <row r="25" spans="1:45" ht="12.75" customHeight="1" x14ac:dyDescent="0.25">
      <c r="A25" s="336" t="s">
        <v>548</v>
      </c>
      <c r="B25" s="337"/>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337"/>
      <c r="AJ25" s="337"/>
      <c r="AK25" s="338">
        <f>'1. паспорт местоположение'!C45</f>
        <v>0.15459000000000001</v>
      </c>
      <c r="AL25" s="338"/>
      <c r="AM25" s="157"/>
      <c r="AN25" s="339" t="s">
        <v>362</v>
      </c>
      <c r="AO25" s="339"/>
      <c r="AP25" s="339"/>
      <c r="AQ25" s="334"/>
      <c r="AR25" s="334"/>
      <c r="AS25" s="157"/>
    </row>
    <row r="26" spans="1:45" ht="17.25" customHeight="1" x14ac:dyDescent="0.25">
      <c r="A26" s="347" t="s">
        <v>549</v>
      </c>
      <c r="B26" s="348"/>
      <c r="C26" s="348"/>
      <c r="D26" s="348"/>
      <c r="E26" s="348"/>
      <c r="F26" s="348"/>
      <c r="G26" s="348"/>
      <c r="H26" s="348"/>
      <c r="I26" s="348"/>
      <c r="J26" s="348"/>
      <c r="K26" s="348"/>
      <c r="L26" s="348"/>
      <c r="M26" s="348"/>
      <c r="N26" s="348"/>
      <c r="O26" s="348"/>
      <c r="P26" s="348"/>
      <c r="Q26" s="348"/>
      <c r="R26" s="348"/>
      <c r="S26" s="348"/>
      <c r="T26" s="348"/>
      <c r="U26" s="348"/>
      <c r="V26" s="348"/>
      <c r="W26" s="348"/>
      <c r="X26" s="348"/>
      <c r="Y26" s="348"/>
      <c r="Z26" s="348"/>
      <c r="AA26" s="348"/>
      <c r="AB26" s="348"/>
      <c r="AC26" s="348"/>
      <c r="AD26" s="348"/>
      <c r="AE26" s="348"/>
      <c r="AF26" s="348"/>
      <c r="AG26" s="348"/>
      <c r="AH26" s="348"/>
      <c r="AI26" s="348"/>
      <c r="AJ26" s="348"/>
      <c r="AK26" s="344"/>
      <c r="AL26" s="344"/>
      <c r="AM26" s="157"/>
      <c r="AN26" s="330" t="s">
        <v>361</v>
      </c>
      <c r="AO26" s="331"/>
      <c r="AP26" s="332"/>
      <c r="AQ26" s="330"/>
      <c r="AR26" s="333"/>
      <c r="AS26" s="157"/>
    </row>
    <row r="27" spans="1:45" ht="17.25" customHeight="1" x14ac:dyDescent="0.25">
      <c r="A27" s="347" t="s">
        <v>360</v>
      </c>
      <c r="B27" s="348"/>
      <c r="C27" s="348"/>
      <c r="D27" s="348"/>
      <c r="E27" s="348"/>
      <c r="F27" s="348"/>
      <c r="G27" s="348"/>
      <c r="H27" s="348"/>
      <c r="I27" s="348"/>
      <c r="J27" s="348"/>
      <c r="K27" s="348"/>
      <c r="L27" s="348"/>
      <c r="M27" s="348"/>
      <c r="N27" s="348"/>
      <c r="O27" s="348"/>
      <c r="P27" s="348"/>
      <c r="Q27" s="348"/>
      <c r="R27" s="348"/>
      <c r="S27" s="348"/>
      <c r="T27" s="348"/>
      <c r="U27" s="348"/>
      <c r="V27" s="348"/>
      <c r="W27" s="348"/>
      <c r="X27" s="348"/>
      <c r="Y27" s="348"/>
      <c r="Z27" s="348"/>
      <c r="AA27" s="348"/>
      <c r="AB27" s="348"/>
      <c r="AC27" s="348"/>
      <c r="AD27" s="348"/>
      <c r="AE27" s="348"/>
      <c r="AF27" s="348"/>
      <c r="AG27" s="348"/>
      <c r="AH27" s="348"/>
      <c r="AI27" s="348"/>
      <c r="AJ27" s="348"/>
      <c r="AK27" s="344"/>
      <c r="AL27" s="344"/>
      <c r="AM27" s="157"/>
      <c r="AN27" s="330" t="s">
        <v>359</v>
      </c>
      <c r="AO27" s="331"/>
      <c r="AP27" s="332"/>
      <c r="AQ27" s="330"/>
      <c r="AR27" s="333"/>
      <c r="AS27" s="157"/>
    </row>
    <row r="28" spans="1:45" ht="27.75" customHeight="1" thickBot="1" x14ac:dyDescent="0.3">
      <c r="A28" s="349" t="s">
        <v>358</v>
      </c>
      <c r="B28" s="350"/>
      <c r="C28" s="350"/>
      <c r="D28" s="350"/>
      <c r="E28" s="350"/>
      <c r="F28" s="350"/>
      <c r="G28" s="350"/>
      <c r="H28" s="350"/>
      <c r="I28" s="350"/>
      <c r="J28" s="350"/>
      <c r="K28" s="350"/>
      <c r="L28" s="350"/>
      <c r="M28" s="350"/>
      <c r="N28" s="350"/>
      <c r="O28" s="350"/>
      <c r="P28" s="350"/>
      <c r="Q28" s="350"/>
      <c r="R28" s="350"/>
      <c r="S28" s="350"/>
      <c r="T28" s="350"/>
      <c r="U28" s="350"/>
      <c r="V28" s="350"/>
      <c r="W28" s="350"/>
      <c r="X28" s="350"/>
      <c r="Y28" s="350"/>
      <c r="Z28" s="350"/>
      <c r="AA28" s="350"/>
      <c r="AB28" s="350"/>
      <c r="AC28" s="350"/>
      <c r="AD28" s="350"/>
      <c r="AE28" s="350"/>
      <c r="AF28" s="350"/>
      <c r="AG28" s="350"/>
      <c r="AH28" s="350"/>
      <c r="AI28" s="350"/>
      <c r="AJ28" s="351"/>
      <c r="AK28" s="352"/>
      <c r="AL28" s="352"/>
      <c r="AM28" s="157"/>
      <c r="AN28" s="353" t="s">
        <v>357</v>
      </c>
      <c r="AO28" s="354"/>
      <c r="AP28" s="355"/>
      <c r="AQ28" s="330"/>
      <c r="AR28" s="333"/>
      <c r="AS28" s="157"/>
    </row>
    <row r="29" spans="1:45" ht="17.25" customHeight="1" x14ac:dyDescent="0.25">
      <c r="A29" s="340" t="s">
        <v>356</v>
      </c>
      <c r="B29" s="341"/>
      <c r="C29" s="341"/>
      <c r="D29" s="341"/>
      <c r="E29" s="341"/>
      <c r="F29" s="341"/>
      <c r="G29" s="341"/>
      <c r="H29" s="341"/>
      <c r="I29" s="341"/>
      <c r="J29" s="341"/>
      <c r="K29" s="341"/>
      <c r="L29" s="341"/>
      <c r="M29" s="341"/>
      <c r="N29" s="341"/>
      <c r="O29" s="341"/>
      <c r="P29" s="341"/>
      <c r="Q29" s="341"/>
      <c r="R29" s="341"/>
      <c r="S29" s="341"/>
      <c r="T29" s="341"/>
      <c r="U29" s="341"/>
      <c r="V29" s="341"/>
      <c r="W29" s="341"/>
      <c r="X29" s="341"/>
      <c r="Y29" s="341"/>
      <c r="Z29" s="341"/>
      <c r="AA29" s="341"/>
      <c r="AB29" s="341"/>
      <c r="AC29" s="341"/>
      <c r="AD29" s="341"/>
      <c r="AE29" s="341"/>
      <c r="AF29" s="341"/>
      <c r="AG29" s="341"/>
      <c r="AH29" s="341"/>
      <c r="AI29" s="341"/>
      <c r="AJ29" s="342"/>
      <c r="AK29" s="343"/>
      <c r="AL29" s="343"/>
      <c r="AM29" s="157"/>
      <c r="AN29" s="344"/>
      <c r="AO29" s="345"/>
      <c r="AP29" s="345"/>
      <c r="AQ29" s="330"/>
      <c r="AR29" s="346"/>
      <c r="AS29" s="157"/>
    </row>
    <row r="30" spans="1:45" ht="17.25" customHeight="1" x14ac:dyDescent="0.25">
      <c r="A30" s="347" t="s">
        <v>355</v>
      </c>
      <c r="B30" s="348"/>
      <c r="C30" s="348"/>
      <c r="D30" s="348"/>
      <c r="E30" s="348"/>
      <c r="F30" s="348"/>
      <c r="G30" s="348"/>
      <c r="H30" s="348"/>
      <c r="I30" s="348"/>
      <c r="J30" s="348"/>
      <c r="K30" s="348"/>
      <c r="L30" s="348"/>
      <c r="M30" s="348"/>
      <c r="N30" s="348"/>
      <c r="O30" s="348"/>
      <c r="P30" s="348"/>
      <c r="Q30" s="348"/>
      <c r="R30" s="348"/>
      <c r="S30" s="348"/>
      <c r="T30" s="348"/>
      <c r="U30" s="348"/>
      <c r="V30" s="348"/>
      <c r="W30" s="348"/>
      <c r="X30" s="348"/>
      <c r="Y30" s="348"/>
      <c r="Z30" s="348"/>
      <c r="AA30" s="348"/>
      <c r="AB30" s="348"/>
      <c r="AC30" s="348"/>
      <c r="AD30" s="348"/>
      <c r="AE30" s="348"/>
      <c r="AF30" s="348"/>
      <c r="AG30" s="348"/>
      <c r="AH30" s="348"/>
      <c r="AI30" s="348"/>
      <c r="AJ30" s="348"/>
      <c r="AK30" s="344"/>
      <c r="AL30" s="344"/>
      <c r="AM30" s="157"/>
      <c r="AS30" s="157"/>
    </row>
    <row r="31" spans="1:45" ht="17.25" customHeight="1" x14ac:dyDescent="0.25">
      <c r="A31" s="347" t="s">
        <v>354</v>
      </c>
      <c r="B31" s="348"/>
      <c r="C31" s="348"/>
      <c r="D31" s="348"/>
      <c r="E31" s="348"/>
      <c r="F31" s="348"/>
      <c r="G31" s="348"/>
      <c r="H31" s="348"/>
      <c r="I31" s="348"/>
      <c r="J31" s="348"/>
      <c r="K31" s="348"/>
      <c r="L31" s="348"/>
      <c r="M31" s="348"/>
      <c r="N31" s="348"/>
      <c r="O31" s="348"/>
      <c r="P31" s="348"/>
      <c r="Q31" s="348"/>
      <c r="R31" s="348"/>
      <c r="S31" s="348"/>
      <c r="T31" s="348"/>
      <c r="U31" s="348"/>
      <c r="V31" s="348"/>
      <c r="W31" s="348"/>
      <c r="X31" s="348"/>
      <c r="Y31" s="348"/>
      <c r="Z31" s="348"/>
      <c r="AA31" s="348"/>
      <c r="AB31" s="348"/>
      <c r="AC31" s="348"/>
      <c r="AD31" s="348"/>
      <c r="AE31" s="348"/>
      <c r="AF31" s="348"/>
      <c r="AG31" s="348"/>
      <c r="AH31" s="348"/>
      <c r="AI31" s="348"/>
      <c r="AJ31" s="348"/>
      <c r="AK31" s="344"/>
      <c r="AL31" s="344"/>
      <c r="AM31" s="157"/>
      <c r="AN31" s="157"/>
      <c r="AO31" s="158"/>
      <c r="AP31" s="158"/>
      <c r="AQ31" s="158"/>
      <c r="AR31" s="158"/>
      <c r="AS31" s="157"/>
    </row>
    <row r="32" spans="1:45" ht="17.25" customHeight="1" x14ac:dyDescent="0.25">
      <c r="A32" s="347" t="s">
        <v>329</v>
      </c>
      <c r="B32" s="348"/>
      <c r="C32" s="348"/>
      <c r="D32" s="348"/>
      <c r="E32" s="348"/>
      <c r="F32" s="348"/>
      <c r="G32" s="348"/>
      <c r="H32" s="348"/>
      <c r="I32" s="348"/>
      <c r="J32" s="348"/>
      <c r="K32" s="348"/>
      <c r="L32" s="348"/>
      <c r="M32" s="348"/>
      <c r="N32" s="348"/>
      <c r="O32" s="348"/>
      <c r="P32" s="348"/>
      <c r="Q32" s="348"/>
      <c r="R32" s="348"/>
      <c r="S32" s="348"/>
      <c r="T32" s="348"/>
      <c r="U32" s="348"/>
      <c r="V32" s="348"/>
      <c r="W32" s="348"/>
      <c r="X32" s="348"/>
      <c r="Y32" s="348"/>
      <c r="Z32" s="348"/>
      <c r="AA32" s="348"/>
      <c r="AB32" s="348"/>
      <c r="AC32" s="348"/>
      <c r="AD32" s="348"/>
      <c r="AE32" s="348"/>
      <c r="AF32" s="348"/>
      <c r="AG32" s="348"/>
      <c r="AH32" s="348"/>
      <c r="AI32" s="348"/>
      <c r="AJ32" s="348"/>
      <c r="AK32" s="344"/>
      <c r="AL32" s="344"/>
      <c r="AM32" s="157"/>
      <c r="AN32" s="157"/>
      <c r="AO32" s="157"/>
      <c r="AP32" s="157"/>
      <c r="AQ32" s="157"/>
      <c r="AR32" s="157"/>
      <c r="AS32" s="157"/>
    </row>
    <row r="33" spans="1:45" ht="17.25" customHeight="1" x14ac:dyDescent="0.25">
      <c r="A33" s="347" t="s">
        <v>353</v>
      </c>
      <c r="B33" s="348"/>
      <c r="C33" s="348"/>
      <c r="D33" s="348"/>
      <c r="E33" s="348"/>
      <c r="F33" s="348"/>
      <c r="G33" s="348"/>
      <c r="H33" s="348"/>
      <c r="I33" s="348"/>
      <c r="J33" s="348"/>
      <c r="K33" s="348"/>
      <c r="L33" s="348"/>
      <c r="M33" s="348"/>
      <c r="N33" s="348"/>
      <c r="O33" s="348"/>
      <c r="P33" s="348"/>
      <c r="Q33" s="348"/>
      <c r="R33" s="348"/>
      <c r="S33" s="348"/>
      <c r="T33" s="348"/>
      <c r="U33" s="348"/>
      <c r="V33" s="348"/>
      <c r="W33" s="348"/>
      <c r="X33" s="348"/>
      <c r="Y33" s="348"/>
      <c r="Z33" s="348"/>
      <c r="AA33" s="348"/>
      <c r="AB33" s="348"/>
      <c r="AC33" s="348"/>
      <c r="AD33" s="348"/>
      <c r="AE33" s="348"/>
      <c r="AF33" s="348"/>
      <c r="AG33" s="348"/>
      <c r="AH33" s="348"/>
      <c r="AI33" s="348"/>
      <c r="AJ33" s="348"/>
      <c r="AK33" s="356"/>
      <c r="AL33" s="356"/>
      <c r="AM33" s="157"/>
      <c r="AN33" s="157"/>
      <c r="AO33" s="157"/>
      <c r="AP33" s="157"/>
      <c r="AQ33" s="157"/>
      <c r="AR33" s="157"/>
      <c r="AS33" s="157"/>
    </row>
    <row r="34" spans="1:45" ht="17.25" customHeight="1" x14ac:dyDescent="0.25">
      <c r="A34" s="347" t="s">
        <v>352</v>
      </c>
      <c r="B34" s="348"/>
      <c r="C34" s="348"/>
      <c r="D34" s="348"/>
      <c r="E34" s="348"/>
      <c r="F34" s="348"/>
      <c r="G34" s="348"/>
      <c r="H34" s="348"/>
      <c r="I34" s="348"/>
      <c r="J34" s="348"/>
      <c r="K34" s="348"/>
      <c r="L34" s="348"/>
      <c r="M34" s="348"/>
      <c r="N34" s="348"/>
      <c r="O34" s="348"/>
      <c r="P34" s="348"/>
      <c r="Q34" s="348"/>
      <c r="R34" s="348"/>
      <c r="S34" s="348"/>
      <c r="T34" s="348"/>
      <c r="U34" s="348"/>
      <c r="V34" s="348"/>
      <c r="W34" s="348"/>
      <c r="X34" s="348"/>
      <c r="Y34" s="348"/>
      <c r="Z34" s="348"/>
      <c r="AA34" s="348"/>
      <c r="AB34" s="348"/>
      <c r="AC34" s="348"/>
      <c r="AD34" s="348"/>
      <c r="AE34" s="348"/>
      <c r="AF34" s="348"/>
      <c r="AG34" s="348"/>
      <c r="AH34" s="348"/>
      <c r="AI34" s="348"/>
      <c r="AJ34" s="348"/>
      <c r="AK34" s="344"/>
      <c r="AL34" s="344"/>
      <c r="AM34" s="157"/>
      <c r="AN34" s="157"/>
      <c r="AO34" s="157"/>
      <c r="AP34" s="157"/>
      <c r="AQ34" s="157"/>
      <c r="AR34" s="157"/>
      <c r="AS34" s="157"/>
    </row>
    <row r="35" spans="1:45" ht="17.25" customHeight="1" x14ac:dyDescent="0.25">
      <c r="A35" s="347"/>
      <c r="B35" s="348"/>
      <c r="C35" s="348"/>
      <c r="D35" s="348"/>
      <c r="E35" s="348"/>
      <c r="F35" s="348"/>
      <c r="G35" s="348"/>
      <c r="H35" s="348"/>
      <c r="I35" s="348"/>
      <c r="J35" s="348"/>
      <c r="K35" s="348"/>
      <c r="L35" s="348"/>
      <c r="M35" s="348"/>
      <c r="N35" s="348"/>
      <c r="O35" s="348"/>
      <c r="P35" s="348"/>
      <c r="Q35" s="348"/>
      <c r="R35" s="348"/>
      <c r="S35" s="348"/>
      <c r="T35" s="348"/>
      <c r="U35" s="348"/>
      <c r="V35" s="348"/>
      <c r="W35" s="348"/>
      <c r="X35" s="348"/>
      <c r="Y35" s="348"/>
      <c r="Z35" s="348"/>
      <c r="AA35" s="348"/>
      <c r="AB35" s="348"/>
      <c r="AC35" s="348"/>
      <c r="AD35" s="348"/>
      <c r="AE35" s="348"/>
      <c r="AF35" s="348"/>
      <c r="AG35" s="348"/>
      <c r="AH35" s="348"/>
      <c r="AI35" s="348"/>
      <c r="AJ35" s="348"/>
      <c r="AK35" s="344"/>
      <c r="AL35" s="344"/>
      <c r="AM35" s="157"/>
      <c r="AN35" s="157"/>
      <c r="AO35" s="157"/>
      <c r="AP35" s="157"/>
      <c r="AQ35" s="157"/>
      <c r="AR35" s="157"/>
      <c r="AS35" s="157"/>
    </row>
    <row r="36" spans="1:45" ht="17.25" customHeight="1" thickBot="1" x14ac:dyDescent="0.3">
      <c r="A36" s="357" t="s">
        <v>317</v>
      </c>
      <c r="B36" s="358"/>
      <c r="C36" s="358"/>
      <c r="D36" s="358"/>
      <c r="E36" s="358"/>
      <c r="F36" s="358"/>
      <c r="G36" s="358"/>
      <c r="H36" s="358"/>
      <c r="I36" s="358"/>
      <c r="J36" s="358"/>
      <c r="K36" s="358"/>
      <c r="L36" s="358"/>
      <c r="M36" s="358"/>
      <c r="N36" s="358"/>
      <c r="O36" s="358"/>
      <c r="P36" s="358"/>
      <c r="Q36" s="358"/>
      <c r="R36" s="358"/>
      <c r="S36" s="358"/>
      <c r="T36" s="358"/>
      <c r="U36" s="358"/>
      <c r="V36" s="358"/>
      <c r="W36" s="358"/>
      <c r="X36" s="358"/>
      <c r="Y36" s="358"/>
      <c r="Z36" s="358"/>
      <c r="AA36" s="358"/>
      <c r="AB36" s="358"/>
      <c r="AC36" s="358"/>
      <c r="AD36" s="358"/>
      <c r="AE36" s="358"/>
      <c r="AF36" s="358"/>
      <c r="AG36" s="358"/>
      <c r="AH36" s="358"/>
      <c r="AI36" s="358"/>
      <c r="AJ36" s="358"/>
      <c r="AK36" s="352"/>
      <c r="AL36" s="352"/>
      <c r="AM36" s="157"/>
      <c r="AN36" s="157"/>
      <c r="AO36" s="157"/>
      <c r="AP36" s="157"/>
      <c r="AQ36" s="157"/>
      <c r="AR36" s="157"/>
      <c r="AS36" s="157"/>
    </row>
    <row r="37" spans="1:45" ht="17.25" customHeight="1" x14ac:dyDescent="0.25">
      <c r="A37" s="336"/>
      <c r="B37" s="337"/>
      <c r="C37" s="337"/>
      <c r="D37" s="337"/>
      <c r="E37" s="337"/>
      <c r="F37" s="337"/>
      <c r="G37" s="337"/>
      <c r="H37" s="337"/>
      <c r="I37" s="337"/>
      <c r="J37" s="337"/>
      <c r="K37" s="337"/>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43"/>
      <c r="AL37" s="343"/>
      <c r="AM37" s="157"/>
      <c r="AN37" s="157"/>
      <c r="AO37" s="157"/>
      <c r="AP37" s="157"/>
      <c r="AQ37" s="157"/>
      <c r="AR37" s="157"/>
      <c r="AS37" s="157"/>
    </row>
    <row r="38" spans="1:45" ht="17.25" customHeight="1" x14ac:dyDescent="0.25">
      <c r="A38" s="347" t="s">
        <v>351</v>
      </c>
      <c r="B38" s="348"/>
      <c r="C38" s="348"/>
      <c r="D38" s="348"/>
      <c r="E38" s="348"/>
      <c r="F38" s="348"/>
      <c r="G38" s="348"/>
      <c r="H38" s="348"/>
      <c r="I38" s="348"/>
      <c r="J38" s="348"/>
      <c r="K38" s="348"/>
      <c r="L38" s="348"/>
      <c r="M38" s="348"/>
      <c r="N38" s="348"/>
      <c r="O38" s="348"/>
      <c r="P38" s="348"/>
      <c r="Q38" s="348"/>
      <c r="R38" s="348"/>
      <c r="S38" s="348"/>
      <c r="T38" s="348"/>
      <c r="U38" s="348"/>
      <c r="V38" s="348"/>
      <c r="W38" s="348"/>
      <c r="X38" s="348"/>
      <c r="Y38" s="348"/>
      <c r="Z38" s="348"/>
      <c r="AA38" s="348"/>
      <c r="AB38" s="348"/>
      <c r="AC38" s="348"/>
      <c r="AD38" s="348"/>
      <c r="AE38" s="348"/>
      <c r="AF38" s="348"/>
      <c r="AG38" s="348"/>
      <c r="AH38" s="348"/>
      <c r="AI38" s="348"/>
      <c r="AJ38" s="348"/>
      <c r="AK38" s="344"/>
      <c r="AL38" s="344"/>
      <c r="AM38" s="157"/>
      <c r="AN38" s="157"/>
      <c r="AO38" s="157"/>
      <c r="AP38" s="157"/>
      <c r="AQ38" s="157"/>
      <c r="AR38" s="157"/>
      <c r="AS38" s="157"/>
    </row>
    <row r="39" spans="1:45" ht="17.25" customHeight="1" thickBot="1" x14ac:dyDescent="0.3">
      <c r="A39" s="357" t="s">
        <v>350</v>
      </c>
      <c r="B39" s="358"/>
      <c r="C39" s="358"/>
      <c r="D39" s="358"/>
      <c r="E39" s="358"/>
      <c r="F39" s="358"/>
      <c r="G39" s="358"/>
      <c r="H39" s="358"/>
      <c r="I39" s="358"/>
      <c r="J39" s="358"/>
      <c r="K39" s="358"/>
      <c r="L39" s="358"/>
      <c r="M39" s="358"/>
      <c r="N39" s="358"/>
      <c r="O39" s="358"/>
      <c r="P39" s="358"/>
      <c r="Q39" s="358"/>
      <c r="R39" s="358"/>
      <c r="S39" s="358"/>
      <c r="T39" s="358"/>
      <c r="U39" s="358"/>
      <c r="V39" s="358"/>
      <c r="W39" s="358"/>
      <c r="X39" s="358"/>
      <c r="Y39" s="358"/>
      <c r="Z39" s="358"/>
      <c r="AA39" s="358"/>
      <c r="AB39" s="358"/>
      <c r="AC39" s="358"/>
      <c r="AD39" s="358"/>
      <c r="AE39" s="358"/>
      <c r="AF39" s="358"/>
      <c r="AG39" s="358"/>
      <c r="AH39" s="358"/>
      <c r="AI39" s="358"/>
      <c r="AJ39" s="358"/>
      <c r="AK39" s="352"/>
      <c r="AL39" s="352"/>
      <c r="AM39" s="157"/>
      <c r="AN39" s="157"/>
      <c r="AO39" s="157"/>
      <c r="AP39" s="157"/>
      <c r="AQ39" s="157"/>
      <c r="AR39" s="157"/>
      <c r="AS39" s="157"/>
    </row>
    <row r="40" spans="1:45" ht="17.25" customHeight="1" x14ac:dyDescent="0.25">
      <c r="A40" s="336" t="s">
        <v>349</v>
      </c>
      <c r="B40" s="337"/>
      <c r="C40" s="337"/>
      <c r="D40" s="337"/>
      <c r="E40" s="337"/>
      <c r="F40" s="337"/>
      <c r="G40" s="337"/>
      <c r="H40" s="337"/>
      <c r="I40" s="337"/>
      <c r="J40" s="337"/>
      <c r="K40" s="337"/>
      <c r="L40" s="337"/>
      <c r="M40" s="337"/>
      <c r="N40" s="337"/>
      <c r="O40" s="337"/>
      <c r="P40" s="337"/>
      <c r="Q40" s="337"/>
      <c r="R40" s="337"/>
      <c r="S40" s="337"/>
      <c r="T40" s="337"/>
      <c r="U40" s="337"/>
      <c r="V40" s="337"/>
      <c r="W40" s="337"/>
      <c r="X40" s="337"/>
      <c r="Y40" s="337"/>
      <c r="Z40" s="337"/>
      <c r="AA40" s="337"/>
      <c r="AB40" s="337"/>
      <c r="AC40" s="337"/>
      <c r="AD40" s="337"/>
      <c r="AE40" s="337"/>
      <c r="AF40" s="337"/>
      <c r="AG40" s="337"/>
      <c r="AH40" s="337"/>
      <c r="AI40" s="337"/>
      <c r="AJ40" s="337"/>
      <c r="AK40" s="343"/>
      <c r="AL40" s="343"/>
      <c r="AM40" s="157"/>
      <c r="AN40" s="157"/>
      <c r="AO40" s="157"/>
      <c r="AP40" s="157"/>
      <c r="AQ40" s="157"/>
      <c r="AR40" s="157"/>
      <c r="AS40" s="157"/>
    </row>
    <row r="41" spans="1:45" ht="17.25" customHeight="1" x14ac:dyDescent="0.25">
      <c r="A41" s="347" t="s">
        <v>348</v>
      </c>
      <c r="B41" s="348"/>
      <c r="C41" s="348"/>
      <c r="D41" s="348"/>
      <c r="E41" s="348"/>
      <c r="F41" s="348"/>
      <c r="G41" s="348"/>
      <c r="H41" s="348"/>
      <c r="I41" s="348"/>
      <c r="J41" s="348"/>
      <c r="K41" s="348"/>
      <c r="L41" s="348"/>
      <c r="M41" s="348"/>
      <c r="N41" s="348"/>
      <c r="O41" s="348"/>
      <c r="P41" s="348"/>
      <c r="Q41" s="348"/>
      <c r="R41" s="348"/>
      <c r="S41" s="348"/>
      <c r="T41" s="348"/>
      <c r="U41" s="348"/>
      <c r="V41" s="348"/>
      <c r="W41" s="348"/>
      <c r="X41" s="348"/>
      <c r="Y41" s="348"/>
      <c r="Z41" s="348"/>
      <c r="AA41" s="348"/>
      <c r="AB41" s="348"/>
      <c r="AC41" s="348"/>
      <c r="AD41" s="348"/>
      <c r="AE41" s="348"/>
      <c r="AF41" s="348"/>
      <c r="AG41" s="348"/>
      <c r="AH41" s="348"/>
      <c r="AI41" s="348"/>
      <c r="AJ41" s="348"/>
      <c r="AK41" s="344"/>
      <c r="AL41" s="344"/>
      <c r="AM41" s="157"/>
      <c r="AN41" s="157"/>
      <c r="AO41" s="157"/>
      <c r="AP41" s="157"/>
      <c r="AQ41" s="157"/>
      <c r="AR41" s="157"/>
      <c r="AS41" s="157"/>
    </row>
    <row r="42" spans="1:45" ht="17.25" customHeight="1" x14ac:dyDescent="0.25">
      <c r="A42" s="347" t="s">
        <v>347</v>
      </c>
      <c r="B42" s="348"/>
      <c r="C42" s="348"/>
      <c r="D42" s="348"/>
      <c r="E42" s="348"/>
      <c r="F42" s="348"/>
      <c r="G42" s="348"/>
      <c r="H42" s="348"/>
      <c r="I42" s="348"/>
      <c r="J42" s="348"/>
      <c r="K42" s="348"/>
      <c r="L42" s="348"/>
      <c r="M42" s="348"/>
      <c r="N42" s="348"/>
      <c r="O42" s="348"/>
      <c r="P42" s="348"/>
      <c r="Q42" s="348"/>
      <c r="R42" s="348"/>
      <c r="S42" s="348"/>
      <c r="T42" s="348"/>
      <c r="U42" s="348"/>
      <c r="V42" s="348"/>
      <c r="W42" s="348"/>
      <c r="X42" s="348"/>
      <c r="Y42" s="348"/>
      <c r="Z42" s="348"/>
      <c r="AA42" s="348"/>
      <c r="AB42" s="348"/>
      <c r="AC42" s="348"/>
      <c r="AD42" s="348"/>
      <c r="AE42" s="348"/>
      <c r="AF42" s="348"/>
      <c r="AG42" s="348"/>
      <c r="AH42" s="348"/>
      <c r="AI42" s="348"/>
      <c r="AJ42" s="348"/>
      <c r="AK42" s="344"/>
      <c r="AL42" s="344"/>
      <c r="AM42" s="157"/>
      <c r="AN42" s="157"/>
      <c r="AO42" s="157"/>
      <c r="AP42" s="157"/>
      <c r="AQ42" s="157"/>
      <c r="AR42" s="157"/>
      <c r="AS42" s="157"/>
    </row>
    <row r="43" spans="1:45" ht="17.25" customHeight="1" x14ac:dyDescent="0.25">
      <c r="A43" s="347" t="s">
        <v>346</v>
      </c>
      <c r="B43" s="348"/>
      <c r="C43" s="348"/>
      <c r="D43" s="348"/>
      <c r="E43" s="348"/>
      <c r="F43" s="348"/>
      <c r="G43" s="348"/>
      <c r="H43" s="348"/>
      <c r="I43" s="348"/>
      <c r="J43" s="348"/>
      <c r="K43" s="348"/>
      <c r="L43" s="348"/>
      <c r="M43" s="348"/>
      <c r="N43" s="348"/>
      <c r="O43" s="348"/>
      <c r="P43" s="348"/>
      <c r="Q43" s="348"/>
      <c r="R43" s="348"/>
      <c r="S43" s="348"/>
      <c r="T43" s="348"/>
      <c r="U43" s="348"/>
      <c r="V43" s="348"/>
      <c r="W43" s="348"/>
      <c r="X43" s="348"/>
      <c r="Y43" s="348"/>
      <c r="Z43" s="348"/>
      <c r="AA43" s="348"/>
      <c r="AB43" s="348"/>
      <c r="AC43" s="348"/>
      <c r="AD43" s="348"/>
      <c r="AE43" s="348"/>
      <c r="AF43" s="348"/>
      <c r="AG43" s="348"/>
      <c r="AH43" s="348"/>
      <c r="AI43" s="348"/>
      <c r="AJ43" s="348"/>
      <c r="AK43" s="344"/>
      <c r="AL43" s="344"/>
      <c r="AM43" s="157"/>
      <c r="AN43" s="157"/>
      <c r="AO43" s="157"/>
      <c r="AP43" s="157"/>
      <c r="AQ43" s="157"/>
      <c r="AR43" s="157"/>
      <c r="AS43" s="157"/>
    </row>
    <row r="44" spans="1:45" ht="17.25" customHeight="1" x14ac:dyDescent="0.25">
      <c r="A44" s="347" t="s">
        <v>345</v>
      </c>
      <c r="B44" s="348"/>
      <c r="C44" s="348"/>
      <c r="D44" s="348"/>
      <c r="E44" s="348"/>
      <c r="F44" s="348"/>
      <c r="G44" s="348"/>
      <c r="H44" s="348"/>
      <c r="I44" s="348"/>
      <c r="J44" s="348"/>
      <c r="K44" s="348"/>
      <c r="L44" s="348"/>
      <c r="M44" s="348"/>
      <c r="N44" s="348"/>
      <c r="O44" s="348"/>
      <c r="P44" s="348"/>
      <c r="Q44" s="348"/>
      <c r="R44" s="348"/>
      <c r="S44" s="348"/>
      <c r="T44" s="348"/>
      <c r="U44" s="348"/>
      <c r="V44" s="348"/>
      <c r="W44" s="348"/>
      <c r="X44" s="348"/>
      <c r="Y44" s="348"/>
      <c r="Z44" s="348"/>
      <c r="AA44" s="348"/>
      <c r="AB44" s="348"/>
      <c r="AC44" s="348"/>
      <c r="AD44" s="348"/>
      <c r="AE44" s="348"/>
      <c r="AF44" s="348"/>
      <c r="AG44" s="348"/>
      <c r="AH44" s="348"/>
      <c r="AI44" s="348"/>
      <c r="AJ44" s="348"/>
      <c r="AK44" s="344"/>
      <c r="AL44" s="344"/>
      <c r="AM44" s="157"/>
      <c r="AN44" s="157"/>
      <c r="AO44" s="157"/>
      <c r="AP44" s="157"/>
      <c r="AQ44" s="157"/>
      <c r="AR44" s="157"/>
      <c r="AS44" s="157"/>
    </row>
    <row r="45" spans="1:45" ht="17.25" customHeight="1" x14ac:dyDescent="0.25">
      <c r="A45" s="347" t="s">
        <v>344</v>
      </c>
      <c r="B45" s="348"/>
      <c r="C45" s="348"/>
      <c r="D45" s="348"/>
      <c r="E45" s="348"/>
      <c r="F45" s="348"/>
      <c r="G45" s="348"/>
      <c r="H45" s="348"/>
      <c r="I45" s="348"/>
      <c r="J45" s="348"/>
      <c r="K45" s="348"/>
      <c r="L45" s="348"/>
      <c r="M45" s="348"/>
      <c r="N45" s="348"/>
      <c r="O45" s="348"/>
      <c r="P45" s="348"/>
      <c r="Q45" s="348"/>
      <c r="R45" s="348"/>
      <c r="S45" s="348"/>
      <c r="T45" s="348"/>
      <c r="U45" s="348"/>
      <c r="V45" s="348"/>
      <c r="W45" s="348"/>
      <c r="X45" s="348"/>
      <c r="Y45" s="348"/>
      <c r="Z45" s="348"/>
      <c r="AA45" s="348"/>
      <c r="AB45" s="348"/>
      <c r="AC45" s="348"/>
      <c r="AD45" s="348"/>
      <c r="AE45" s="348"/>
      <c r="AF45" s="348"/>
      <c r="AG45" s="348"/>
      <c r="AH45" s="348"/>
      <c r="AI45" s="348"/>
      <c r="AJ45" s="348"/>
      <c r="AK45" s="344"/>
      <c r="AL45" s="344"/>
      <c r="AM45" s="157"/>
      <c r="AN45" s="157"/>
      <c r="AO45" s="157"/>
      <c r="AP45" s="157"/>
      <c r="AQ45" s="157"/>
      <c r="AR45" s="157"/>
      <c r="AS45" s="157"/>
    </row>
    <row r="46" spans="1:45" ht="17.25" customHeight="1" thickBot="1" x14ac:dyDescent="0.3">
      <c r="A46" s="359" t="s">
        <v>343</v>
      </c>
      <c r="B46" s="360"/>
      <c r="C46" s="360"/>
      <c r="D46" s="360"/>
      <c r="E46" s="360"/>
      <c r="F46" s="360"/>
      <c r="G46" s="360"/>
      <c r="H46" s="360"/>
      <c r="I46" s="360"/>
      <c r="J46" s="360"/>
      <c r="K46" s="360"/>
      <c r="L46" s="360"/>
      <c r="M46" s="360"/>
      <c r="N46" s="360"/>
      <c r="O46" s="360"/>
      <c r="P46" s="360"/>
      <c r="Q46" s="360"/>
      <c r="R46" s="360"/>
      <c r="S46" s="360"/>
      <c r="T46" s="360"/>
      <c r="U46" s="360"/>
      <c r="V46" s="360"/>
      <c r="W46" s="360"/>
      <c r="X46" s="360"/>
      <c r="Y46" s="360"/>
      <c r="Z46" s="360"/>
      <c r="AA46" s="360"/>
      <c r="AB46" s="360"/>
      <c r="AC46" s="360"/>
      <c r="AD46" s="360"/>
      <c r="AE46" s="360"/>
      <c r="AF46" s="360"/>
      <c r="AG46" s="360"/>
      <c r="AH46" s="360"/>
      <c r="AI46" s="360"/>
      <c r="AJ46" s="360"/>
      <c r="AK46" s="361"/>
      <c r="AL46" s="361"/>
      <c r="AM46" s="157"/>
      <c r="AN46" s="157"/>
      <c r="AO46" s="157"/>
      <c r="AP46" s="157"/>
      <c r="AQ46" s="157"/>
      <c r="AR46" s="157"/>
      <c r="AS46" s="157"/>
    </row>
    <row r="47" spans="1:45" ht="24" customHeight="1" x14ac:dyDescent="0.25">
      <c r="A47" s="362" t="s">
        <v>342</v>
      </c>
      <c r="B47" s="363"/>
      <c r="C47" s="363"/>
      <c r="D47" s="363"/>
      <c r="E47" s="363"/>
      <c r="F47" s="363"/>
      <c r="G47" s="363"/>
      <c r="H47" s="363"/>
      <c r="I47" s="363"/>
      <c r="J47" s="363"/>
      <c r="K47" s="363"/>
      <c r="L47" s="363"/>
      <c r="M47" s="363"/>
      <c r="N47" s="363"/>
      <c r="O47" s="363"/>
      <c r="P47" s="363"/>
      <c r="Q47" s="363"/>
      <c r="R47" s="363"/>
      <c r="S47" s="363"/>
      <c r="T47" s="363"/>
      <c r="U47" s="363"/>
      <c r="V47" s="363"/>
      <c r="W47" s="363"/>
      <c r="X47" s="363"/>
      <c r="Y47" s="363"/>
      <c r="Z47" s="363"/>
      <c r="AA47" s="363"/>
      <c r="AB47" s="363"/>
      <c r="AC47" s="363"/>
      <c r="AD47" s="363"/>
      <c r="AE47" s="363"/>
      <c r="AF47" s="363"/>
      <c r="AG47" s="363"/>
      <c r="AH47" s="363"/>
      <c r="AI47" s="363"/>
      <c r="AJ47" s="364"/>
      <c r="AK47" s="343" t="s">
        <v>5</v>
      </c>
      <c r="AL47" s="343"/>
      <c r="AM47" s="343" t="s">
        <v>323</v>
      </c>
      <c r="AN47" s="343"/>
      <c r="AO47" s="159" t="s">
        <v>322</v>
      </c>
      <c r="AP47" s="159" t="s">
        <v>321</v>
      </c>
      <c r="AQ47" s="157"/>
    </row>
    <row r="48" spans="1:45" ht="12" customHeight="1" x14ac:dyDescent="0.25">
      <c r="A48" s="347" t="s">
        <v>341</v>
      </c>
      <c r="B48" s="348"/>
      <c r="C48" s="348"/>
      <c r="D48" s="348"/>
      <c r="E48" s="348"/>
      <c r="F48" s="348"/>
      <c r="G48" s="348"/>
      <c r="H48" s="348"/>
      <c r="I48" s="348"/>
      <c r="J48" s="348"/>
      <c r="K48" s="348"/>
      <c r="L48" s="348"/>
      <c r="M48" s="348"/>
      <c r="N48" s="348"/>
      <c r="O48" s="348"/>
      <c r="P48" s="348"/>
      <c r="Q48" s="348"/>
      <c r="R48" s="348"/>
      <c r="S48" s="348"/>
      <c r="T48" s="348"/>
      <c r="U48" s="348"/>
      <c r="V48" s="348"/>
      <c r="W48" s="348"/>
      <c r="X48" s="348"/>
      <c r="Y48" s="348"/>
      <c r="Z48" s="348"/>
      <c r="AA48" s="348"/>
      <c r="AB48" s="348"/>
      <c r="AC48" s="348"/>
      <c r="AD48" s="348"/>
      <c r="AE48" s="348"/>
      <c r="AF48" s="348"/>
      <c r="AG48" s="348"/>
      <c r="AH48" s="348"/>
      <c r="AI48" s="348"/>
      <c r="AJ48" s="348"/>
      <c r="AK48" s="344"/>
      <c r="AL48" s="344"/>
      <c r="AM48" s="344"/>
      <c r="AN48" s="344"/>
      <c r="AO48" s="160"/>
      <c r="AP48" s="160"/>
      <c r="AQ48" s="157"/>
    </row>
    <row r="49" spans="1:43" ht="12" customHeight="1" x14ac:dyDescent="0.25">
      <c r="A49" s="347" t="s">
        <v>340</v>
      </c>
      <c r="B49" s="348"/>
      <c r="C49" s="348"/>
      <c r="D49" s="348"/>
      <c r="E49" s="348"/>
      <c r="F49" s="348"/>
      <c r="G49" s="348"/>
      <c r="H49" s="348"/>
      <c r="I49" s="348"/>
      <c r="J49" s="348"/>
      <c r="K49" s="348"/>
      <c r="L49" s="348"/>
      <c r="M49" s="348"/>
      <c r="N49" s="348"/>
      <c r="O49" s="348"/>
      <c r="P49" s="348"/>
      <c r="Q49" s="348"/>
      <c r="R49" s="348"/>
      <c r="S49" s="348"/>
      <c r="T49" s="348"/>
      <c r="U49" s="348"/>
      <c r="V49" s="348"/>
      <c r="W49" s="348"/>
      <c r="X49" s="348"/>
      <c r="Y49" s="348"/>
      <c r="Z49" s="348"/>
      <c r="AA49" s="348"/>
      <c r="AB49" s="348"/>
      <c r="AC49" s="348"/>
      <c r="AD49" s="348"/>
      <c r="AE49" s="348"/>
      <c r="AF49" s="348"/>
      <c r="AG49" s="348"/>
      <c r="AH49" s="348"/>
      <c r="AI49" s="348"/>
      <c r="AJ49" s="348"/>
      <c r="AK49" s="344"/>
      <c r="AL49" s="344"/>
      <c r="AM49" s="344"/>
      <c r="AN49" s="344"/>
      <c r="AO49" s="160"/>
      <c r="AP49" s="160"/>
      <c r="AQ49" s="157"/>
    </row>
    <row r="50" spans="1:43" ht="12" customHeight="1" thickBot="1" x14ac:dyDescent="0.3">
      <c r="A50" s="357" t="s">
        <v>339</v>
      </c>
      <c r="B50" s="358"/>
      <c r="C50" s="358"/>
      <c r="D50" s="358"/>
      <c r="E50" s="358"/>
      <c r="F50" s="358"/>
      <c r="G50" s="358"/>
      <c r="H50" s="358"/>
      <c r="I50" s="358"/>
      <c r="J50" s="358"/>
      <c r="K50" s="358"/>
      <c r="L50" s="358"/>
      <c r="M50" s="358"/>
      <c r="N50" s="358"/>
      <c r="O50" s="358"/>
      <c r="P50" s="358"/>
      <c r="Q50" s="358"/>
      <c r="R50" s="358"/>
      <c r="S50" s="358"/>
      <c r="T50" s="358"/>
      <c r="U50" s="358"/>
      <c r="V50" s="358"/>
      <c r="W50" s="358"/>
      <c r="X50" s="358"/>
      <c r="Y50" s="358"/>
      <c r="Z50" s="358"/>
      <c r="AA50" s="358"/>
      <c r="AB50" s="358"/>
      <c r="AC50" s="358"/>
      <c r="AD50" s="358"/>
      <c r="AE50" s="358"/>
      <c r="AF50" s="358"/>
      <c r="AG50" s="358"/>
      <c r="AH50" s="358"/>
      <c r="AI50" s="358"/>
      <c r="AJ50" s="358"/>
      <c r="AK50" s="352"/>
      <c r="AL50" s="352"/>
      <c r="AM50" s="352"/>
      <c r="AN50" s="352"/>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65" t="s">
        <v>338</v>
      </c>
      <c r="B52" s="366"/>
      <c r="C52" s="366"/>
      <c r="D52" s="366"/>
      <c r="E52" s="366"/>
      <c r="F52" s="366"/>
      <c r="G52" s="366"/>
      <c r="H52" s="366"/>
      <c r="I52" s="366"/>
      <c r="J52" s="366"/>
      <c r="K52" s="366"/>
      <c r="L52" s="366"/>
      <c r="M52" s="366"/>
      <c r="N52" s="366"/>
      <c r="O52" s="366"/>
      <c r="P52" s="366"/>
      <c r="Q52" s="366"/>
      <c r="R52" s="366"/>
      <c r="S52" s="366"/>
      <c r="T52" s="366"/>
      <c r="U52" s="366"/>
      <c r="V52" s="366"/>
      <c r="W52" s="366"/>
      <c r="X52" s="366"/>
      <c r="Y52" s="366"/>
      <c r="Z52" s="366"/>
      <c r="AA52" s="366"/>
      <c r="AB52" s="366"/>
      <c r="AC52" s="366"/>
      <c r="AD52" s="366"/>
      <c r="AE52" s="366"/>
      <c r="AF52" s="366"/>
      <c r="AG52" s="366"/>
      <c r="AH52" s="366"/>
      <c r="AI52" s="366"/>
      <c r="AJ52" s="366"/>
      <c r="AK52" s="343" t="s">
        <v>5</v>
      </c>
      <c r="AL52" s="343"/>
      <c r="AM52" s="343" t="s">
        <v>323</v>
      </c>
      <c r="AN52" s="343"/>
      <c r="AO52" s="159" t="s">
        <v>322</v>
      </c>
      <c r="AP52" s="159" t="s">
        <v>321</v>
      </c>
      <c r="AQ52" s="157"/>
    </row>
    <row r="53" spans="1:43" ht="11.25" customHeight="1" x14ac:dyDescent="0.25">
      <c r="A53" s="367" t="s">
        <v>337</v>
      </c>
      <c r="B53" s="368"/>
      <c r="C53" s="368"/>
      <c r="D53" s="368"/>
      <c r="E53" s="368"/>
      <c r="F53" s="368"/>
      <c r="G53" s="368"/>
      <c r="H53" s="368"/>
      <c r="I53" s="368"/>
      <c r="J53" s="368"/>
      <c r="K53" s="368"/>
      <c r="L53" s="368"/>
      <c r="M53" s="368"/>
      <c r="N53" s="368"/>
      <c r="O53" s="368"/>
      <c r="P53" s="368"/>
      <c r="Q53" s="368"/>
      <c r="R53" s="368"/>
      <c r="S53" s="368"/>
      <c r="T53" s="368"/>
      <c r="U53" s="368"/>
      <c r="V53" s="368"/>
      <c r="W53" s="368"/>
      <c r="X53" s="368"/>
      <c r="Y53" s="368"/>
      <c r="Z53" s="368"/>
      <c r="AA53" s="368"/>
      <c r="AB53" s="368"/>
      <c r="AC53" s="368"/>
      <c r="AD53" s="368"/>
      <c r="AE53" s="368"/>
      <c r="AF53" s="368"/>
      <c r="AG53" s="368"/>
      <c r="AH53" s="368"/>
      <c r="AI53" s="368"/>
      <c r="AJ53" s="368"/>
      <c r="AK53" s="356"/>
      <c r="AL53" s="356"/>
      <c r="AM53" s="356"/>
      <c r="AN53" s="356"/>
      <c r="AO53" s="163"/>
      <c r="AP53" s="163"/>
      <c r="AQ53" s="157"/>
    </row>
    <row r="54" spans="1:43" ht="12" customHeight="1" x14ac:dyDescent="0.25">
      <c r="A54" s="347" t="s">
        <v>336</v>
      </c>
      <c r="B54" s="348"/>
      <c r="C54" s="348"/>
      <c r="D54" s="348"/>
      <c r="E54" s="348"/>
      <c r="F54" s="348"/>
      <c r="G54" s="348"/>
      <c r="H54" s="348"/>
      <c r="I54" s="348"/>
      <c r="J54" s="348"/>
      <c r="K54" s="348"/>
      <c r="L54" s="348"/>
      <c r="M54" s="348"/>
      <c r="N54" s="348"/>
      <c r="O54" s="348"/>
      <c r="P54" s="348"/>
      <c r="Q54" s="348"/>
      <c r="R54" s="348"/>
      <c r="S54" s="348"/>
      <c r="T54" s="348"/>
      <c r="U54" s="348"/>
      <c r="V54" s="348"/>
      <c r="W54" s="348"/>
      <c r="X54" s="348"/>
      <c r="Y54" s="348"/>
      <c r="Z54" s="348"/>
      <c r="AA54" s="348"/>
      <c r="AB54" s="348"/>
      <c r="AC54" s="348"/>
      <c r="AD54" s="348"/>
      <c r="AE54" s="348"/>
      <c r="AF54" s="348"/>
      <c r="AG54" s="348"/>
      <c r="AH54" s="348"/>
      <c r="AI54" s="348"/>
      <c r="AJ54" s="348"/>
      <c r="AK54" s="344"/>
      <c r="AL54" s="344"/>
      <c r="AM54" s="344"/>
      <c r="AN54" s="344"/>
      <c r="AO54" s="160"/>
      <c r="AP54" s="160"/>
      <c r="AQ54" s="157"/>
    </row>
    <row r="55" spans="1:43" ht="12" customHeight="1" x14ac:dyDescent="0.25">
      <c r="A55" s="347" t="s">
        <v>335</v>
      </c>
      <c r="B55" s="348"/>
      <c r="C55" s="348"/>
      <c r="D55" s="348"/>
      <c r="E55" s="348"/>
      <c r="F55" s="348"/>
      <c r="G55" s="348"/>
      <c r="H55" s="348"/>
      <c r="I55" s="348"/>
      <c r="J55" s="348"/>
      <c r="K55" s="348"/>
      <c r="L55" s="348"/>
      <c r="M55" s="348"/>
      <c r="N55" s="348"/>
      <c r="O55" s="348"/>
      <c r="P55" s="348"/>
      <c r="Q55" s="348"/>
      <c r="R55" s="348"/>
      <c r="S55" s="348"/>
      <c r="T55" s="348"/>
      <c r="U55" s="348"/>
      <c r="V55" s="348"/>
      <c r="W55" s="348"/>
      <c r="X55" s="348"/>
      <c r="Y55" s="348"/>
      <c r="Z55" s="348"/>
      <c r="AA55" s="348"/>
      <c r="AB55" s="348"/>
      <c r="AC55" s="348"/>
      <c r="AD55" s="348"/>
      <c r="AE55" s="348"/>
      <c r="AF55" s="348"/>
      <c r="AG55" s="348"/>
      <c r="AH55" s="348"/>
      <c r="AI55" s="348"/>
      <c r="AJ55" s="348"/>
      <c r="AK55" s="344"/>
      <c r="AL55" s="344"/>
      <c r="AM55" s="344"/>
      <c r="AN55" s="344"/>
      <c r="AO55" s="160"/>
      <c r="AP55" s="160"/>
      <c r="AQ55" s="157"/>
    </row>
    <row r="56" spans="1:43" ht="12" customHeight="1" thickBot="1" x14ac:dyDescent="0.3">
      <c r="A56" s="357" t="s">
        <v>334</v>
      </c>
      <c r="B56" s="358"/>
      <c r="C56" s="358"/>
      <c r="D56" s="358"/>
      <c r="E56" s="358"/>
      <c r="F56" s="358"/>
      <c r="G56" s="358"/>
      <c r="H56" s="358"/>
      <c r="I56" s="358"/>
      <c r="J56" s="358"/>
      <c r="K56" s="358"/>
      <c r="L56" s="358"/>
      <c r="M56" s="358"/>
      <c r="N56" s="358"/>
      <c r="O56" s="358"/>
      <c r="P56" s="358"/>
      <c r="Q56" s="358"/>
      <c r="R56" s="358"/>
      <c r="S56" s="358"/>
      <c r="T56" s="358"/>
      <c r="U56" s="358"/>
      <c r="V56" s="358"/>
      <c r="W56" s="358"/>
      <c r="X56" s="358"/>
      <c r="Y56" s="358"/>
      <c r="Z56" s="358"/>
      <c r="AA56" s="358"/>
      <c r="AB56" s="358"/>
      <c r="AC56" s="358"/>
      <c r="AD56" s="358"/>
      <c r="AE56" s="358"/>
      <c r="AF56" s="358"/>
      <c r="AG56" s="358"/>
      <c r="AH56" s="358"/>
      <c r="AI56" s="358"/>
      <c r="AJ56" s="358"/>
      <c r="AK56" s="352"/>
      <c r="AL56" s="352"/>
      <c r="AM56" s="352"/>
      <c r="AN56" s="352"/>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65" t="s">
        <v>333</v>
      </c>
      <c r="B58" s="366"/>
      <c r="C58" s="366"/>
      <c r="D58" s="366"/>
      <c r="E58" s="366"/>
      <c r="F58" s="366"/>
      <c r="G58" s="366"/>
      <c r="H58" s="366"/>
      <c r="I58" s="366"/>
      <c r="J58" s="366"/>
      <c r="K58" s="366"/>
      <c r="L58" s="366"/>
      <c r="M58" s="366"/>
      <c r="N58" s="366"/>
      <c r="O58" s="366"/>
      <c r="P58" s="366"/>
      <c r="Q58" s="366"/>
      <c r="R58" s="366"/>
      <c r="S58" s="366"/>
      <c r="T58" s="366"/>
      <c r="U58" s="366"/>
      <c r="V58" s="366"/>
      <c r="W58" s="366"/>
      <c r="X58" s="366"/>
      <c r="Y58" s="366"/>
      <c r="Z58" s="366"/>
      <c r="AA58" s="366"/>
      <c r="AB58" s="366"/>
      <c r="AC58" s="366"/>
      <c r="AD58" s="366"/>
      <c r="AE58" s="366"/>
      <c r="AF58" s="366"/>
      <c r="AG58" s="366"/>
      <c r="AH58" s="366"/>
      <c r="AI58" s="366"/>
      <c r="AJ58" s="366"/>
      <c r="AK58" s="343" t="s">
        <v>5</v>
      </c>
      <c r="AL58" s="343"/>
      <c r="AM58" s="343" t="s">
        <v>323</v>
      </c>
      <c r="AN58" s="343"/>
      <c r="AO58" s="159" t="s">
        <v>322</v>
      </c>
      <c r="AP58" s="159" t="s">
        <v>321</v>
      </c>
      <c r="AQ58" s="157"/>
    </row>
    <row r="59" spans="1:43" ht="12.75" customHeight="1" x14ac:dyDescent="0.25">
      <c r="A59" s="369" t="s">
        <v>332</v>
      </c>
      <c r="B59" s="370"/>
      <c r="C59" s="370"/>
      <c r="D59" s="370"/>
      <c r="E59" s="370"/>
      <c r="F59" s="370"/>
      <c r="G59" s="370"/>
      <c r="H59" s="370"/>
      <c r="I59" s="370"/>
      <c r="J59" s="370"/>
      <c r="K59" s="370"/>
      <c r="L59" s="370"/>
      <c r="M59" s="370"/>
      <c r="N59" s="370"/>
      <c r="O59" s="370"/>
      <c r="P59" s="370"/>
      <c r="Q59" s="370"/>
      <c r="R59" s="370"/>
      <c r="S59" s="370"/>
      <c r="T59" s="370"/>
      <c r="U59" s="370"/>
      <c r="V59" s="370"/>
      <c r="W59" s="370"/>
      <c r="X59" s="370"/>
      <c r="Y59" s="370"/>
      <c r="Z59" s="370"/>
      <c r="AA59" s="370"/>
      <c r="AB59" s="370"/>
      <c r="AC59" s="370"/>
      <c r="AD59" s="370"/>
      <c r="AE59" s="370"/>
      <c r="AF59" s="370"/>
      <c r="AG59" s="370"/>
      <c r="AH59" s="370"/>
      <c r="AI59" s="370"/>
      <c r="AJ59" s="370"/>
      <c r="AK59" s="371"/>
      <c r="AL59" s="371"/>
      <c r="AM59" s="371"/>
      <c r="AN59" s="371"/>
      <c r="AO59" s="164"/>
      <c r="AP59" s="164"/>
      <c r="AQ59" s="165"/>
    </row>
    <row r="60" spans="1:43" ht="12" customHeight="1" x14ac:dyDescent="0.25">
      <c r="A60" s="347" t="s">
        <v>331</v>
      </c>
      <c r="B60" s="348"/>
      <c r="C60" s="348"/>
      <c r="D60" s="348"/>
      <c r="E60" s="348"/>
      <c r="F60" s="348"/>
      <c r="G60" s="348"/>
      <c r="H60" s="348"/>
      <c r="I60" s="348"/>
      <c r="J60" s="348"/>
      <c r="K60" s="348"/>
      <c r="L60" s="348"/>
      <c r="M60" s="348"/>
      <c r="N60" s="348"/>
      <c r="O60" s="348"/>
      <c r="P60" s="348"/>
      <c r="Q60" s="348"/>
      <c r="R60" s="348"/>
      <c r="S60" s="348"/>
      <c r="T60" s="348"/>
      <c r="U60" s="348"/>
      <c r="V60" s="348"/>
      <c r="W60" s="348"/>
      <c r="X60" s="348"/>
      <c r="Y60" s="348"/>
      <c r="Z60" s="348"/>
      <c r="AA60" s="348"/>
      <c r="AB60" s="348"/>
      <c r="AC60" s="348"/>
      <c r="AD60" s="348"/>
      <c r="AE60" s="348"/>
      <c r="AF60" s="348"/>
      <c r="AG60" s="348"/>
      <c r="AH60" s="348"/>
      <c r="AI60" s="348"/>
      <c r="AJ60" s="348"/>
      <c r="AK60" s="344"/>
      <c r="AL60" s="344"/>
      <c r="AM60" s="344"/>
      <c r="AN60" s="344"/>
      <c r="AO60" s="160"/>
      <c r="AP60" s="160"/>
      <c r="AQ60" s="157"/>
    </row>
    <row r="61" spans="1:43" ht="12" customHeight="1" x14ac:dyDescent="0.25">
      <c r="A61" s="347" t="s">
        <v>330</v>
      </c>
      <c r="B61" s="348"/>
      <c r="C61" s="348"/>
      <c r="D61" s="348"/>
      <c r="E61" s="348"/>
      <c r="F61" s="348"/>
      <c r="G61" s="348"/>
      <c r="H61" s="348"/>
      <c r="I61" s="348"/>
      <c r="J61" s="348"/>
      <c r="K61" s="348"/>
      <c r="L61" s="348"/>
      <c r="M61" s="348"/>
      <c r="N61" s="348"/>
      <c r="O61" s="348"/>
      <c r="P61" s="348"/>
      <c r="Q61" s="348"/>
      <c r="R61" s="348"/>
      <c r="S61" s="348"/>
      <c r="T61" s="348"/>
      <c r="U61" s="348"/>
      <c r="V61" s="348"/>
      <c r="W61" s="348"/>
      <c r="X61" s="348"/>
      <c r="Y61" s="348"/>
      <c r="Z61" s="348"/>
      <c r="AA61" s="348"/>
      <c r="AB61" s="348"/>
      <c r="AC61" s="348"/>
      <c r="AD61" s="348"/>
      <c r="AE61" s="348"/>
      <c r="AF61" s="348"/>
      <c r="AG61" s="348"/>
      <c r="AH61" s="348"/>
      <c r="AI61" s="348"/>
      <c r="AJ61" s="348"/>
      <c r="AK61" s="344"/>
      <c r="AL61" s="344"/>
      <c r="AM61" s="344"/>
      <c r="AN61" s="344"/>
      <c r="AO61" s="160"/>
      <c r="AP61" s="160"/>
      <c r="AQ61" s="157"/>
    </row>
    <row r="62" spans="1:43" ht="12" customHeight="1" x14ac:dyDescent="0.25">
      <c r="A62" s="347" t="s">
        <v>329</v>
      </c>
      <c r="B62" s="348"/>
      <c r="C62" s="348"/>
      <c r="D62" s="348"/>
      <c r="E62" s="348"/>
      <c r="F62" s="348"/>
      <c r="G62" s="348"/>
      <c r="H62" s="348"/>
      <c r="I62" s="348"/>
      <c r="J62" s="348"/>
      <c r="K62" s="348"/>
      <c r="L62" s="348"/>
      <c r="M62" s="348"/>
      <c r="N62" s="348"/>
      <c r="O62" s="348"/>
      <c r="P62" s="348"/>
      <c r="Q62" s="348"/>
      <c r="R62" s="348"/>
      <c r="S62" s="348"/>
      <c r="T62" s="348"/>
      <c r="U62" s="348"/>
      <c r="V62" s="348"/>
      <c r="W62" s="348"/>
      <c r="X62" s="348"/>
      <c r="Y62" s="348"/>
      <c r="Z62" s="348"/>
      <c r="AA62" s="348"/>
      <c r="AB62" s="348"/>
      <c r="AC62" s="348"/>
      <c r="AD62" s="348"/>
      <c r="AE62" s="348"/>
      <c r="AF62" s="348"/>
      <c r="AG62" s="348"/>
      <c r="AH62" s="348"/>
      <c r="AI62" s="348"/>
      <c r="AJ62" s="348"/>
      <c r="AK62" s="344"/>
      <c r="AL62" s="344"/>
      <c r="AM62" s="344"/>
      <c r="AN62" s="344"/>
      <c r="AO62" s="160"/>
      <c r="AP62" s="160"/>
      <c r="AQ62" s="157"/>
    </row>
    <row r="63" spans="1:43" ht="9.75" customHeight="1" x14ac:dyDescent="0.25">
      <c r="A63" s="347"/>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8"/>
      <c r="AK63" s="344"/>
      <c r="AL63" s="344"/>
      <c r="AM63" s="344"/>
      <c r="AN63" s="344"/>
      <c r="AO63" s="160"/>
      <c r="AP63" s="160"/>
      <c r="AQ63" s="157"/>
    </row>
    <row r="64" spans="1:43" ht="9.75" customHeight="1" x14ac:dyDescent="0.25">
      <c r="A64" s="347"/>
      <c r="B64" s="348"/>
      <c r="C64" s="348"/>
      <c r="D64" s="348"/>
      <c r="E64" s="348"/>
      <c r="F64" s="348"/>
      <c r="G64" s="348"/>
      <c r="H64" s="348"/>
      <c r="I64" s="348"/>
      <c r="J64" s="348"/>
      <c r="K64" s="348"/>
      <c r="L64" s="348"/>
      <c r="M64" s="348"/>
      <c r="N64" s="348"/>
      <c r="O64" s="348"/>
      <c r="P64" s="348"/>
      <c r="Q64" s="348"/>
      <c r="R64" s="348"/>
      <c r="S64" s="348"/>
      <c r="T64" s="348"/>
      <c r="U64" s="348"/>
      <c r="V64" s="348"/>
      <c r="W64" s="348"/>
      <c r="X64" s="348"/>
      <c r="Y64" s="348"/>
      <c r="Z64" s="348"/>
      <c r="AA64" s="348"/>
      <c r="AB64" s="348"/>
      <c r="AC64" s="348"/>
      <c r="AD64" s="348"/>
      <c r="AE64" s="348"/>
      <c r="AF64" s="348"/>
      <c r="AG64" s="348"/>
      <c r="AH64" s="348"/>
      <c r="AI64" s="348"/>
      <c r="AJ64" s="348"/>
      <c r="AK64" s="344"/>
      <c r="AL64" s="344"/>
      <c r="AM64" s="344"/>
      <c r="AN64" s="344"/>
      <c r="AO64" s="160"/>
      <c r="AP64" s="160"/>
      <c r="AQ64" s="157"/>
    </row>
    <row r="65" spans="1:43" ht="12" customHeight="1" x14ac:dyDescent="0.25">
      <c r="A65" s="347" t="s">
        <v>328</v>
      </c>
      <c r="B65" s="348"/>
      <c r="C65" s="348"/>
      <c r="D65" s="348"/>
      <c r="E65" s="348"/>
      <c r="F65" s="348"/>
      <c r="G65" s="348"/>
      <c r="H65" s="348"/>
      <c r="I65" s="348"/>
      <c r="J65" s="348"/>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8"/>
      <c r="AH65" s="348"/>
      <c r="AI65" s="348"/>
      <c r="AJ65" s="348"/>
      <c r="AK65" s="344"/>
      <c r="AL65" s="344"/>
      <c r="AM65" s="344"/>
      <c r="AN65" s="344"/>
      <c r="AO65" s="160"/>
      <c r="AP65" s="160"/>
      <c r="AQ65" s="157"/>
    </row>
    <row r="66" spans="1:43" ht="27.75" customHeight="1" x14ac:dyDescent="0.25">
      <c r="A66" s="372" t="s">
        <v>327</v>
      </c>
      <c r="B66" s="373"/>
      <c r="C66" s="373"/>
      <c r="D66" s="373"/>
      <c r="E66" s="373"/>
      <c r="F66" s="373"/>
      <c r="G66" s="373"/>
      <c r="H66" s="373"/>
      <c r="I66" s="373"/>
      <c r="J66" s="373"/>
      <c r="K66" s="373"/>
      <c r="L66" s="373"/>
      <c r="M66" s="373"/>
      <c r="N66" s="373"/>
      <c r="O66" s="373"/>
      <c r="P66" s="373"/>
      <c r="Q66" s="373"/>
      <c r="R66" s="373"/>
      <c r="S66" s="373"/>
      <c r="T66" s="373"/>
      <c r="U66" s="373"/>
      <c r="V66" s="373"/>
      <c r="W66" s="373"/>
      <c r="X66" s="373"/>
      <c r="Y66" s="373"/>
      <c r="Z66" s="373"/>
      <c r="AA66" s="373"/>
      <c r="AB66" s="373"/>
      <c r="AC66" s="373"/>
      <c r="AD66" s="373"/>
      <c r="AE66" s="373"/>
      <c r="AF66" s="373"/>
      <c r="AG66" s="373"/>
      <c r="AH66" s="373"/>
      <c r="AI66" s="373"/>
      <c r="AJ66" s="374"/>
      <c r="AK66" s="375"/>
      <c r="AL66" s="375"/>
      <c r="AM66" s="375"/>
      <c r="AN66" s="375"/>
      <c r="AO66" s="166"/>
      <c r="AP66" s="166"/>
      <c r="AQ66" s="165"/>
    </row>
    <row r="67" spans="1:43" ht="11.25" customHeight="1" x14ac:dyDescent="0.25">
      <c r="A67" s="347" t="s">
        <v>319</v>
      </c>
      <c r="B67" s="348"/>
      <c r="C67" s="348"/>
      <c r="D67" s="348"/>
      <c r="E67" s="348"/>
      <c r="F67" s="348"/>
      <c r="G67" s="348"/>
      <c r="H67" s="348"/>
      <c r="I67" s="348"/>
      <c r="J67" s="348"/>
      <c r="K67" s="348"/>
      <c r="L67" s="348"/>
      <c r="M67" s="348"/>
      <c r="N67" s="348"/>
      <c r="O67" s="348"/>
      <c r="P67" s="348"/>
      <c r="Q67" s="348"/>
      <c r="R67" s="348"/>
      <c r="S67" s="348"/>
      <c r="T67" s="348"/>
      <c r="U67" s="348"/>
      <c r="V67" s="348"/>
      <c r="W67" s="348"/>
      <c r="X67" s="348"/>
      <c r="Y67" s="348"/>
      <c r="Z67" s="348"/>
      <c r="AA67" s="348"/>
      <c r="AB67" s="348"/>
      <c r="AC67" s="348"/>
      <c r="AD67" s="348"/>
      <c r="AE67" s="348"/>
      <c r="AF67" s="348"/>
      <c r="AG67" s="348"/>
      <c r="AH67" s="348"/>
      <c r="AI67" s="348"/>
      <c r="AJ67" s="348"/>
      <c r="AK67" s="344"/>
      <c r="AL67" s="344"/>
      <c r="AM67" s="344"/>
      <c r="AN67" s="344"/>
      <c r="AO67" s="160"/>
      <c r="AP67" s="160"/>
      <c r="AQ67" s="157"/>
    </row>
    <row r="68" spans="1:43" ht="25.5" customHeight="1" x14ac:dyDescent="0.25">
      <c r="A68" s="372" t="s">
        <v>320</v>
      </c>
      <c r="B68" s="373"/>
      <c r="C68" s="373"/>
      <c r="D68" s="373"/>
      <c r="E68" s="373"/>
      <c r="F68" s="373"/>
      <c r="G68" s="373"/>
      <c r="H68" s="373"/>
      <c r="I68" s="373"/>
      <c r="J68" s="373"/>
      <c r="K68" s="373"/>
      <c r="L68" s="373"/>
      <c r="M68" s="373"/>
      <c r="N68" s="373"/>
      <c r="O68" s="373"/>
      <c r="P68" s="373"/>
      <c r="Q68" s="373"/>
      <c r="R68" s="373"/>
      <c r="S68" s="373"/>
      <c r="T68" s="373"/>
      <c r="U68" s="373"/>
      <c r="V68" s="373"/>
      <c r="W68" s="373"/>
      <c r="X68" s="373"/>
      <c r="Y68" s="373"/>
      <c r="Z68" s="373"/>
      <c r="AA68" s="373"/>
      <c r="AB68" s="373"/>
      <c r="AC68" s="373"/>
      <c r="AD68" s="373"/>
      <c r="AE68" s="373"/>
      <c r="AF68" s="373"/>
      <c r="AG68" s="373"/>
      <c r="AH68" s="373"/>
      <c r="AI68" s="373"/>
      <c r="AJ68" s="374"/>
      <c r="AK68" s="375"/>
      <c r="AL68" s="375"/>
      <c r="AM68" s="375"/>
      <c r="AN68" s="375"/>
      <c r="AO68" s="166"/>
      <c r="AP68" s="166"/>
      <c r="AQ68" s="165"/>
    </row>
    <row r="69" spans="1:43" ht="12" customHeight="1" x14ac:dyDescent="0.25">
      <c r="A69" s="347" t="s">
        <v>318</v>
      </c>
      <c r="B69" s="348"/>
      <c r="C69" s="348"/>
      <c r="D69" s="348"/>
      <c r="E69" s="348"/>
      <c r="F69" s="348"/>
      <c r="G69" s="348"/>
      <c r="H69" s="348"/>
      <c r="I69" s="348"/>
      <c r="J69" s="348"/>
      <c r="K69" s="348"/>
      <c r="L69" s="348"/>
      <c r="M69" s="348"/>
      <c r="N69" s="348"/>
      <c r="O69" s="348"/>
      <c r="P69" s="348"/>
      <c r="Q69" s="348"/>
      <c r="R69" s="348"/>
      <c r="S69" s="348"/>
      <c r="T69" s="348"/>
      <c r="U69" s="348"/>
      <c r="V69" s="348"/>
      <c r="W69" s="348"/>
      <c r="X69" s="348"/>
      <c r="Y69" s="348"/>
      <c r="Z69" s="348"/>
      <c r="AA69" s="348"/>
      <c r="AB69" s="348"/>
      <c r="AC69" s="348"/>
      <c r="AD69" s="348"/>
      <c r="AE69" s="348"/>
      <c r="AF69" s="348"/>
      <c r="AG69" s="348"/>
      <c r="AH69" s="348"/>
      <c r="AI69" s="348"/>
      <c r="AJ69" s="348"/>
      <c r="AK69" s="344"/>
      <c r="AL69" s="344"/>
      <c r="AM69" s="344"/>
      <c r="AN69" s="344"/>
      <c r="AO69" s="160"/>
      <c r="AP69" s="160"/>
      <c r="AQ69" s="157"/>
    </row>
    <row r="70" spans="1:43" ht="12.75" customHeight="1" x14ac:dyDescent="0.25">
      <c r="A70" s="376" t="s">
        <v>326</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5"/>
      <c r="AL70" s="375"/>
      <c r="AM70" s="375"/>
      <c r="AN70" s="375"/>
      <c r="AO70" s="166"/>
      <c r="AP70" s="166"/>
      <c r="AQ70" s="165"/>
    </row>
    <row r="71" spans="1:43" ht="12" customHeight="1" x14ac:dyDescent="0.25">
      <c r="A71" s="347" t="s">
        <v>317</v>
      </c>
      <c r="B71" s="348"/>
      <c r="C71" s="348"/>
      <c r="D71" s="348"/>
      <c r="E71" s="348"/>
      <c r="F71" s="348"/>
      <c r="G71" s="348"/>
      <c r="H71" s="348"/>
      <c r="I71" s="348"/>
      <c r="J71" s="348"/>
      <c r="K71" s="348"/>
      <c r="L71" s="348"/>
      <c r="M71" s="348"/>
      <c r="N71" s="348"/>
      <c r="O71" s="348"/>
      <c r="P71" s="348"/>
      <c r="Q71" s="348"/>
      <c r="R71" s="348"/>
      <c r="S71" s="348"/>
      <c r="T71" s="348"/>
      <c r="U71" s="348"/>
      <c r="V71" s="348"/>
      <c r="W71" s="348"/>
      <c r="X71" s="348"/>
      <c r="Y71" s="348"/>
      <c r="Z71" s="348"/>
      <c r="AA71" s="348"/>
      <c r="AB71" s="348"/>
      <c r="AC71" s="348"/>
      <c r="AD71" s="348"/>
      <c r="AE71" s="348"/>
      <c r="AF71" s="348"/>
      <c r="AG71" s="348"/>
      <c r="AH71" s="348"/>
      <c r="AI71" s="348"/>
      <c r="AJ71" s="348"/>
      <c r="AK71" s="344"/>
      <c r="AL71" s="344"/>
      <c r="AM71" s="344"/>
      <c r="AN71" s="344"/>
      <c r="AO71" s="160"/>
      <c r="AP71" s="160"/>
      <c r="AQ71" s="157"/>
    </row>
    <row r="72" spans="1:43" ht="12.75" customHeight="1" thickBot="1" x14ac:dyDescent="0.3">
      <c r="A72" s="378" t="s">
        <v>325</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c r="AL72" s="381"/>
      <c r="AM72" s="381"/>
      <c r="AN72" s="381"/>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65" t="s">
        <v>324</v>
      </c>
      <c r="B74" s="366"/>
      <c r="C74" s="366"/>
      <c r="D74" s="366"/>
      <c r="E74" s="366"/>
      <c r="F74" s="366"/>
      <c r="G74" s="366"/>
      <c r="H74" s="366"/>
      <c r="I74" s="366"/>
      <c r="J74" s="366"/>
      <c r="K74" s="366"/>
      <c r="L74" s="366"/>
      <c r="M74" s="366"/>
      <c r="N74" s="366"/>
      <c r="O74" s="366"/>
      <c r="P74" s="366"/>
      <c r="Q74" s="366"/>
      <c r="R74" s="366"/>
      <c r="S74" s="366"/>
      <c r="T74" s="366"/>
      <c r="U74" s="366"/>
      <c r="V74" s="366"/>
      <c r="W74" s="366"/>
      <c r="X74" s="366"/>
      <c r="Y74" s="366"/>
      <c r="Z74" s="366"/>
      <c r="AA74" s="366"/>
      <c r="AB74" s="366"/>
      <c r="AC74" s="366"/>
      <c r="AD74" s="366"/>
      <c r="AE74" s="366"/>
      <c r="AF74" s="366"/>
      <c r="AG74" s="366"/>
      <c r="AH74" s="366"/>
      <c r="AI74" s="366"/>
      <c r="AJ74" s="366"/>
      <c r="AK74" s="343" t="s">
        <v>5</v>
      </c>
      <c r="AL74" s="343"/>
      <c r="AM74" s="343" t="s">
        <v>323</v>
      </c>
      <c r="AN74" s="343"/>
      <c r="AO74" s="159" t="s">
        <v>322</v>
      </c>
      <c r="AP74" s="159" t="s">
        <v>321</v>
      </c>
      <c r="AQ74" s="157"/>
    </row>
    <row r="75" spans="1:43" ht="25.5" customHeight="1" x14ac:dyDescent="0.25">
      <c r="A75" s="372" t="s">
        <v>320</v>
      </c>
      <c r="B75" s="373"/>
      <c r="C75" s="373"/>
      <c r="D75" s="373"/>
      <c r="E75" s="373"/>
      <c r="F75" s="373"/>
      <c r="G75" s="373"/>
      <c r="H75" s="373"/>
      <c r="I75" s="373"/>
      <c r="J75" s="373"/>
      <c r="K75" s="373"/>
      <c r="L75" s="373"/>
      <c r="M75" s="373"/>
      <c r="N75" s="373"/>
      <c r="O75" s="373"/>
      <c r="P75" s="373"/>
      <c r="Q75" s="373"/>
      <c r="R75" s="373"/>
      <c r="S75" s="373"/>
      <c r="T75" s="373"/>
      <c r="U75" s="373"/>
      <c r="V75" s="373"/>
      <c r="W75" s="373"/>
      <c r="X75" s="373"/>
      <c r="Y75" s="373"/>
      <c r="Z75" s="373"/>
      <c r="AA75" s="373"/>
      <c r="AB75" s="373"/>
      <c r="AC75" s="373"/>
      <c r="AD75" s="373"/>
      <c r="AE75" s="373"/>
      <c r="AF75" s="373"/>
      <c r="AG75" s="373"/>
      <c r="AH75" s="373"/>
      <c r="AI75" s="373"/>
      <c r="AJ75" s="374"/>
      <c r="AK75" s="375"/>
      <c r="AL75" s="375"/>
      <c r="AM75" s="382"/>
      <c r="AN75" s="382"/>
      <c r="AO75" s="168"/>
      <c r="AP75" s="168"/>
      <c r="AQ75" s="165"/>
    </row>
    <row r="76" spans="1:43" ht="12" customHeight="1" x14ac:dyDescent="0.25">
      <c r="A76" s="347" t="s">
        <v>319</v>
      </c>
      <c r="B76" s="348"/>
      <c r="C76" s="348"/>
      <c r="D76" s="348"/>
      <c r="E76" s="348"/>
      <c r="F76" s="348"/>
      <c r="G76" s="348"/>
      <c r="H76" s="348"/>
      <c r="I76" s="348"/>
      <c r="J76" s="348"/>
      <c r="K76" s="348"/>
      <c r="L76" s="348"/>
      <c r="M76" s="348"/>
      <c r="N76" s="348"/>
      <c r="O76" s="348"/>
      <c r="P76" s="348"/>
      <c r="Q76" s="348"/>
      <c r="R76" s="348"/>
      <c r="S76" s="348"/>
      <c r="T76" s="348"/>
      <c r="U76" s="348"/>
      <c r="V76" s="348"/>
      <c r="W76" s="348"/>
      <c r="X76" s="348"/>
      <c r="Y76" s="348"/>
      <c r="Z76" s="348"/>
      <c r="AA76" s="348"/>
      <c r="AB76" s="348"/>
      <c r="AC76" s="348"/>
      <c r="AD76" s="348"/>
      <c r="AE76" s="348"/>
      <c r="AF76" s="348"/>
      <c r="AG76" s="348"/>
      <c r="AH76" s="348"/>
      <c r="AI76" s="348"/>
      <c r="AJ76" s="348"/>
      <c r="AK76" s="344"/>
      <c r="AL76" s="344"/>
      <c r="AM76" s="383"/>
      <c r="AN76" s="383"/>
      <c r="AO76" s="169"/>
      <c r="AP76" s="169"/>
      <c r="AQ76" s="157"/>
    </row>
    <row r="77" spans="1:43" ht="12" customHeight="1" x14ac:dyDescent="0.25">
      <c r="A77" s="347" t="s">
        <v>318</v>
      </c>
      <c r="B77" s="348"/>
      <c r="C77" s="348"/>
      <c r="D77" s="348"/>
      <c r="E77" s="348"/>
      <c r="F77" s="348"/>
      <c r="G77" s="348"/>
      <c r="H77" s="348"/>
      <c r="I77" s="348"/>
      <c r="J77" s="348"/>
      <c r="K77" s="348"/>
      <c r="L77" s="348"/>
      <c r="M77" s="348"/>
      <c r="N77" s="348"/>
      <c r="O77" s="348"/>
      <c r="P77" s="348"/>
      <c r="Q77" s="348"/>
      <c r="R77" s="348"/>
      <c r="S77" s="348"/>
      <c r="T77" s="348"/>
      <c r="U77" s="348"/>
      <c r="V77" s="348"/>
      <c r="W77" s="348"/>
      <c r="X77" s="348"/>
      <c r="Y77" s="348"/>
      <c r="Z77" s="348"/>
      <c r="AA77" s="348"/>
      <c r="AB77" s="348"/>
      <c r="AC77" s="348"/>
      <c r="AD77" s="348"/>
      <c r="AE77" s="348"/>
      <c r="AF77" s="348"/>
      <c r="AG77" s="348"/>
      <c r="AH77" s="348"/>
      <c r="AI77" s="348"/>
      <c r="AJ77" s="348"/>
      <c r="AK77" s="344"/>
      <c r="AL77" s="344"/>
      <c r="AM77" s="383"/>
      <c r="AN77" s="383"/>
      <c r="AO77" s="169"/>
      <c r="AP77" s="169"/>
      <c r="AQ77" s="157"/>
    </row>
    <row r="78" spans="1:43" ht="12" customHeight="1" x14ac:dyDescent="0.25">
      <c r="A78" s="347" t="s">
        <v>317</v>
      </c>
      <c r="B78" s="348"/>
      <c r="C78" s="348"/>
      <c r="D78" s="348"/>
      <c r="E78" s="348"/>
      <c r="F78" s="348"/>
      <c r="G78" s="348"/>
      <c r="H78" s="348"/>
      <c r="I78" s="348"/>
      <c r="J78" s="348"/>
      <c r="K78" s="348"/>
      <c r="L78" s="348"/>
      <c r="M78" s="348"/>
      <c r="N78" s="348"/>
      <c r="O78" s="348"/>
      <c r="P78" s="348"/>
      <c r="Q78" s="348"/>
      <c r="R78" s="348"/>
      <c r="S78" s="348"/>
      <c r="T78" s="348"/>
      <c r="U78" s="348"/>
      <c r="V78" s="348"/>
      <c r="W78" s="348"/>
      <c r="X78" s="348"/>
      <c r="Y78" s="348"/>
      <c r="Z78" s="348"/>
      <c r="AA78" s="348"/>
      <c r="AB78" s="348"/>
      <c r="AC78" s="348"/>
      <c r="AD78" s="348"/>
      <c r="AE78" s="348"/>
      <c r="AF78" s="348"/>
      <c r="AG78" s="348"/>
      <c r="AH78" s="348"/>
      <c r="AI78" s="348"/>
      <c r="AJ78" s="348"/>
      <c r="AK78" s="344"/>
      <c r="AL78" s="344"/>
      <c r="AM78" s="383"/>
      <c r="AN78" s="383"/>
      <c r="AO78" s="169"/>
      <c r="AP78" s="169"/>
      <c r="AQ78" s="157"/>
    </row>
    <row r="79" spans="1:43" ht="12" customHeight="1" x14ac:dyDescent="0.25">
      <c r="A79" s="347" t="s">
        <v>316</v>
      </c>
      <c r="B79" s="348"/>
      <c r="C79" s="348"/>
      <c r="D79" s="348"/>
      <c r="E79" s="348"/>
      <c r="F79" s="348"/>
      <c r="G79" s="348"/>
      <c r="H79" s="348"/>
      <c r="I79" s="348"/>
      <c r="J79" s="348"/>
      <c r="K79" s="348"/>
      <c r="L79" s="348"/>
      <c r="M79" s="348"/>
      <c r="N79" s="348"/>
      <c r="O79" s="348"/>
      <c r="P79" s="348"/>
      <c r="Q79" s="348"/>
      <c r="R79" s="348"/>
      <c r="S79" s="348"/>
      <c r="T79" s="348"/>
      <c r="U79" s="348"/>
      <c r="V79" s="348"/>
      <c r="W79" s="348"/>
      <c r="X79" s="348"/>
      <c r="Y79" s="348"/>
      <c r="Z79" s="348"/>
      <c r="AA79" s="348"/>
      <c r="AB79" s="348"/>
      <c r="AC79" s="348"/>
      <c r="AD79" s="348"/>
      <c r="AE79" s="348"/>
      <c r="AF79" s="348"/>
      <c r="AG79" s="348"/>
      <c r="AH79" s="348"/>
      <c r="AI79" s="348"/>
      <c r="AJ79" s="348"/>
      <c r="AK79" s="344"/>
      <c r="AL79" s="344"/>
      <c r="AM79" s="383"/>
      <c r="AN79" s="383"/>
      <c r="AO79" s="169"/>
      <c r="AP79" s="169"/>
      <c r="AQ79" s="157"/>
    </row>
    <row r="80" spans="1:43" ht="12" customHeight="1" x14ac:dyDescent="0.25">
      <c r="A80" s="347" t="s">
        <v>315</v>
      </c>
      <c r="B80" s="348"/>
      <c r="C80" s="348"/>
      <c r="D80" s="348"/>
      <c r="E80" s="348"/>
      <c r="F80" s="348"/>
      <c r="G80" s="348"/>
      <c r="H80" s="348"/>
      <c r="I80" s="348"/>
      <c r="J80" s="348"/>
      <c r="K80" s="348"/>
      <c r="L80" s="348"/>
      <c r="M80" s="348"/>
      <c r="N80" s="348"/>
      <c r="O80" s="348"/>
      <c r="P80" s="348"/>
      <c r="Q80" s="348"/>
      <c r="R80" s="348"/>
      <c r="S80" s="348"/>
      <c r="T80" s="348"/>
      <c r="U80" s="348"/>
      <c r="V80" s="348"/>
      <c r="W80" s="348"/>
      <c r="X80" s="348"/>
      <c r="Y80" s="348"/>
      <c r="Z80" s="348"/>
      <c r="AA80" s="348"/>
      <c r="AB80" s="348"/>
      <c r="AC80" s="348"/>
      <c r="AD80" s="348"/>
      <c r="AE80" s="348"/>
      <c r="AF80" s="348"/>
      <c r="AG80" s="348"/>
      <c r="AH80" s="348"/>
      <c r="AI80" s="348"/>
      <c r="AJ80" s="348"/>
      <c r="AK80" s="344"/>
      <c r="AL80" s="344"/>
      <c r="AM80" s="383"/>
      <c r="AN80" s="383"/>
      <c r="AO80" s="169"/>
      <c r="AP80" s="169"/>
      <c r="AQ80" s="157"/>
    </row>
    <row r="81" spans="1:45" ht="12.75" customHeight="1" x14ac:dyDescent="0.25">
      <c r="A81" s="347" t="s">
        <v>314</v>
      </c>
      <c r="B81" s="348"/>
      <c r="C81" s="348"/>
      <c r="D81" s="348"/>
      <c r="E81" s="348"/>
      <c r="F81" s="348"/>
      <c r="G81" s="348"/>
      <c r="H81" s="348"/>
      <c r="I81" s="348"/>
      <c r="J81" s="348"/>
      <c r="K81" s="348"/>
      <c r="L81" s="348"/>
      <c r="M81" s="348"/>
      <c r="N81" s="348"/>
      <c r="O81" s="348"/>
      <c r="P81" s="348"/>
      <c r="Q81" s="348"/>
      <c r="R81" s="348"/>
      <c r="S81" s="348"/>
      <c r="T81" s="348"/>
      <c r="U81" s="348"/>
      <c r="V81" s="348"/>
      <c r="W81" s="348"/>
      <c r="X81" s="348"/>
      <c r="Y81" s="348"/>
      <c r="Z81" s="348"/>
      <c r="AA81" s="348"/>
      <c r="AB81" s="348"/>
      <c r="AC81" s="348"/>
      <c r="AD81" s="348"/>
      <c r="AE81" s="348"/>
      <c r="AF81" s="348"/>
      <c r="AG81" s="348"/>
      <c r="AH81" s="348"/>
      <c r="AI81" s="348"/>
      <c r="AJ81" s="348"/>
      <c r="AK81" s="344"/>
      <c r="AL81" s="344"/>
      <c r="AM81" s="383"/>
      <c r="AN81" s="383"/>
      <c r="AO81" s="169"/>
      <c r="AP81" s="169"/>
      <c r="AQ81" s="157"/>
    </row>
    <row r="82" spans="1:45" ht="12.75" customHeight="1" x14ac:dyDescent="0.25">
      <c r="A82" s="347" t="s">
        <v>313</v>
      </c>
      <c r="B82" s="348"/>
      <c r="C82" s="348"/>
      <c r="D82" s="348"/>
      <c r="E82" s="348"/>
      <c r="F82" s="348"/>
      <c r="G82" s="348"/>
      <c r="H82" s="348"/>
      <c r="I82" s="348"/>
      <c r="J82" s="348"/>
      <c r="K82" s="348"/>
      <c r="L82" s="348"/>
      <c r="M82" s="348"/>
      <c r="N82" s="348"/>
      <c r="O82" s="348"/>
      <c r="P82" s="348"/>
      <c r="Q82" s="348"/>
      <c r="R82" s="348"/>
      <c r="S82" s="348"/>
      <c r="T82" s="348"/>
      <c r="U82" s="348"/>
      <c r="V82" s="348"/>
      <c r="W82" s="348"/>
      <c r="X82" s="348"/>
      <c r="Y82" s="348"/>
      <c r="Z82" s="348"/>
      <c r="AA82" s="348"/>
      <c r="AB82" s="348"/>
      <c r="AC82" s="348"/>
      <c r="AD82" s="348"/>
      <c r="AE82" s="348"/>
      <c r="AF82" s="348"/>
      <c r="AG82" s="348"/>
      <c r="AH82" s="348"/>
      <c r="AI82" s="348"/>
      <c r="AJ82" s="348"/>
      <c r="AK82" s="344"/>
      <c r="AL82" s="344"/>
      <c r="AM82" s="383"/>
      <c r="AN82" s="383"/>
      <c r="AO82" s="169"/>
      <c r="AP82" s="169"/>
      <c r="AQ82" s="157"/>
    </row>
    <row r="83" spans="1:45" ht="12" customHeight="1" x14ac:dyDescent="0.25">
      <c r="A83" s="376" t="s">
        <v>312</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5"/>
      <c r="AL83" s="375"/>
      <c r="AM83" s="382"/>
      <c r="AN83" s="382"/>
      <c r="AO83" s="168"/>
      <c r="AP83" s="168"/>
      <c r="AQ83" s="165"/>
    </row>
    <row r="84" spans="1:45" ht="12" customHeight="1" x14ac:dyDescent="0.25">
      <c r="A84" s="376" t="s">
        <v>311</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5"/>
      <c r="AL84" s="375"/>
      <c r="AM84" s="382"/>
      <c r="AN84" s="382"/>
      <c r="AO84" s="168"/>
      <c r="AP84" s="168"/>
      <c r="AQ84" s="165"/>
    </row>
    <row r="85" spans="1:45" ht="12" customHeight="1" x14ac:dyDescent="0.25">
      <c r="A85" s="347" t="s">
        <v>310</v>
      </c>
      <c r="B85" s="348"/>
      <c r="C85" s="348"/>
      <c r="D85" s="348"/>
      <c r="E85" s="348"/>
      <c r="F85" s="348"/>
      <c r="G85" s="348"/>
      <c r="H85" s="348"/>
      <c r="I85" s="348"/>
      <c r="J85" s="348"/>
      <c r="K85" s="348"/>
      <c r="L85" s="348"/>
      <c r="M85" s="348"/>
      <c r="N85" s="348"/>
      <c r="O85" s="348"/>
      <c r="P85" s="348"/>
      <c r="Q85" s="348"/>
      <c r="R85" s="348"/>
      <c r="S85" s="348"/>
      <c r="T85" s="348"/>
      <c r="U85" s="348"/>
      <c r="V85" s="348"/>
      <c r="W85" s="348"/>
      <c r="X85" s="348"/>
      <c r="Y85" s="348"/>
      <c r="Z85" s="348"/>
      <c r="AA85" s="348"/>
      <c r="AB85" s="348"/>
      <c r="AC85" s="348"/>
      <c r="AD85" s="348"/>
      <c r="AE85" s="348"/>
      <c r="AF85" s="348"/>
      <c r="AG85" s="348"/>
      <c r="AH85" s="348"/>
      <c r="AI85" s="348"/>
      <c r="AJ85" s="348"/>
      <c r="AK85" s="344"/>
      <c r="AL85" s="344"/>
      <c r="AM85" s="383"/>
      <c r="AN85" s="383"/>
      <c r="AO85" s="169"/>
      <c r="AP85" s="169"/>
      <c r="AQ85" s="157"/>
    </row>
    <row r="86" spans="1:45" ht="27.75" customHeight="1" x14ac:dyDescent="0.25">
      <c r="A86" s="372" t="s">
        <v>309</v>
      </c>
      <c r="B86" s="373"/>
      <c r="C86" s="373"/>
      <c r="D86" s="373"/>
      <c r="E86" s="373"/>
      <c r="F86" s="373"/>
      <c r="G86" s="373"/>
      <c r="H86" s="373"/>
      <c r="I86" s="373"/>
      <c r="J86" s="373"/>
      <c r="K86" s="373"/>
      <c r="L86" s="373"/>
      <c r="M86" s="373"/>
      <c r="N86" s="373"/>
      <c r="O86" s="373"/>
      <c r="P86" s="373"/>
      <c r="Q86" s="373"/>
      <c r="R86" s="373"/>
      <c r="S86" s="373"/>
      <c r="T86" s="373"/>
      <c r="U86" s="373"/>
      <c r="V86" s="373"/>
      <c r="W86" s="373"/>
      <c r="X86" s="373"/>
      <c r="Y86" s="373"/>
      <c r="Z86" s="373"/>
      <c r="AA86" s="373"/>
      <c r="AB86" s="373"/>
      <c r="AC86" s="373"/>
      <c r="AD86" s="373"/>
      <c r="AE86" s="373"/>
      <c r="AF86" s="373"/>
      <c r="AG86" s="373"/>
      <c r="AH86" s="373"/>
      <c r="AI86" s="373"/>
      <c r="AJ86" s="374"/>
      <c r="AK86" s="375"/>
      <c r="AL86" s="375"/>
      <c r="AM86" s="382"/>
      <c r="AN86" s="382"/>
      <c r="AO86" s="168"/>
      <c r="AP86" s="168"/>
      <c r="AQ86" s="165"/>
    </row>
    <row r="87" spans="1:45" x14ac:dyDescent="0.25">
      <c r="A87" s="372" t="s">
        <v>308</v>
      </c>
      <c r="B87" s="373"/>
      <c r="C87" s="373"/>
      <c r="D87" s="373"/>
      <c r="E87" s="373"/>
      <c r="F87" s="373"/>
      <c r="G87" s="373"/>
      <c r="H87" s="373"/>
      <c r="I87" s="373"/>
      <c r="J87" s="373"/>
      <c r="K87" s="373"/>
      <c r="L87" s="373"/>
      <c r="M87" s="373"/>
      <c r="N87" s="373"/>
      <c r="O87" s="373"/>
      <c r="P87" s="373"/>
      <c r="Q87" s="373"/>
      <c r="R87" s="373"/>
      <c r="S87" s="373"/>
      <c r="T87" s="373"/>
      <c r="U87" s="373"/>
      <c r="V87" s="373"/>
      <c r="W87" s="373"/>
      <c r="X87" s="373"/>
      <c r="Y87" s="373"/>
      <c r="Z87" s="373"/>
      <c r="AA87" s="373"/>
      <c r="AB87" s="373"/>
      <c r="AC87" s="373"/>
      <c r="AD87" s="373"/>
      <c r="AE87" s="373"/>
      <c r="AF87" s="373"/>
      <c r="AG87" s="373"/>
      <c r="AH87" s="373"/>
      <c r="AI87" s="373"/>
      <c r="AJ87" s="374"/>
      <c r="AK87" s="375"/>
      <c r="AL87" s="375"/>
      <c r="AM87" s="382"/>
      <c r="AN87" s="382"/>
      <c r="AO87" s="168"/>
      <c r="AP87" s="168"/>
      <c r="AQ87" s="165"/>
    </row>
    <row r="88" spans="1:45" ht="14.25" customHeight="1" x14ac:dyDescent="0.25">
      <c r="A88" s="388" t="s">
        <v>307</v>
      </c>
      <c r="B88" s="389"/>
      <c r="C88" s="389"/>
      <c r="D88" s="390"/>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391"/>
      <c r="AL88" s="392"/>
      <c r="AM88" s="393"/>
      <c r="AN88" s="394"/>
      <c r="AO88" s="168"/>
      <c r="AP88" s="168"/>
      <c r="AQ88" s="165"/>
    </row>
    <row r="89" spans="1:45" x14ac:dyDescent="0.25">
      <c r="A89" s="388" t="s">
        <v>306</v>
      </c>
      <c r="B89" s="389"/>
      <c r="C89" s="389"/>
      <c r="D89" s="390"/>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391"/>
      <c r="AL89" s="392"/>
      <c r="AM89" s="393"/>
      <c r="AN89" s="394"/>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384"/>
      <c r="AL90" s="385"/>
      <c r="AM90" s="386"/>
      <c r="AN90" s="387"/>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2023-03-28T09:16:51Z</dcterms:modified>
</cp:coreProperties>
</file>